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vilem.faltynek\Desktop\Agenda 316\Kreativní učení\Dotace 1561\Monitorovací zpráva\"/>
    </mc:Choice>
  </mc:AlternateContent>
  <xr:revisionPtr revIDLastSave="0" documentId="8_{7F3706EF-845D-43E1-A182-DB56362A4ACC}" xr6:coauthVersionLast="36" xr6:coauthVersionMax="36" xr10:uidLastSave="{00000000-0000-0000-0000-000000000000}"/>
  <bookViews>
    <workbookView xWindow="0" yWindow="0" windowWidth="26190" windowHeight="4710" xr2:uid="{00000000-000D-0000-FFFF-FFFF00000000}"/>
  </bookViews>
  <sheets>
    <sheet name="Seznam KKS" sheetId="1" r:id="rId1"/>
    <sheet name="Souhrn pro vykazování" sheetId="4" r:id="rId2"/>
    <sheet name="Okruhy" sheetId="2" state="hidden" r:id="rId3"/>
  </sheets>
  <definedNames>
    <definedName name="_xlnm._FilterDatabase" localSheetId="0" hidden="1">'Seznam KKS'!$C$11:$O$266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1" l="1"/>
  <c r="N112" i="1" s="1"/>
  <c r="L113" i="1"/>
  <c r="N113" i="1" s="1"/>
  <c r="L114" i="1"/>
  <c r="P114" i="1" s="1"/>
  <c r="L115" i="1"/>
  <c r="N115" i="1" s="1"/>
  <c r="L116" i="1"/>
  <c r="P116" i="1" s="1"/>
  <c r="L117" i="1"/>
  <c r="L118" i="1"/>
  <c r="P118" i="1" s="1"/>
  <c r="L119" i="1"/>
  <c r="N119" i="1" s="1"/>
  <c r="L120" i="1"/>
  <c r="N120" i="1" s="1"/>
  <c r="L121" i="1"/>
  <c r="P121" i="1" s="1"/>
  <c r="L122" i="1"/>
  <c r="N122" i="1" s="1"/>
  <c r="L123" i="1"/>
  <c r="P123" i="1" s="1"/>
  <c r="L124" i="1"/>
  <c r="N124" i="1" s="1"/>
  <c r="L125" i="1"/>
  <c r="P125" i="1" s="1"/>
  <c r="L126" i="1"/>
  <c r="P126" i="1" s="1"/>
  <c r="L127" i="1"/>
  <c r="P127" i="1" s="1"/>
  <c r="L128" i="1"/>
  <c r="N128" i="1" s="1"/>
  <c r="L129" i="1"/>
  <c r="N129" i="1" s="1"/>
  <c r="L130" i="1"/>
  <c r="P130" i="1" s="1"/>
  <c r="L131" i="1"/>
  <c r="N131" i="1" s="1"/>
  <c r="L132" i="1"/>
  <c r="N132" i="1" s="1"/>
  <c r="L133" i="1"/>
  <c r="P133" i="1" s="1"/>
  <c r="L134" i="1"/>
  <c r="P134" i="1" s="1"/>
  <c r="L135" i="1"/>
  <c r="P135" i="1" s="1"/>
  <c r="L136" i="1"/>
  <c r="N136" i="1" s="1"/>
  <c r="L137" i="1"/>
  <c r="P137" i="1" s="1"/>
  <c r="L138" i="1"/>
  <c r="P138" i="1" s="1"/>
  <c r="L139" i="1"/>
  <c r="N139" i="1" s="1"/>
  <c r="L140" i="1"/>
  <c r="P140" i="1" s="1"/>
  <c r="L141" i="1"/>
  <c r="P141" i="1" s="1"/>
  <c r="L142" i="1"/>
  <c r="N142" i="1" s="1"/>
  <c r="L143" i="1"/>
  <c r="N143" i="1" s="1"/>
  <c r="L144" i="1"/>
  <c r="N144" i="1" s="1"/>
  <c r="L145" i="1"/>
  <c r="N145" i="1" s="1"/>
  <c r="L146" i="1"/>
  <c r="P146" i="1" s="1"/>
  <c r="L147" i="1"/>
  <c r="N147" i="1" s="1"/>
  <c r="L148" i="1"/>
  <c r="P148" i="1" s="1"/>
  <c r="L149" i="1"/>
  <c r="P149" i="1" s="1"/>
  <c r="L150" i="1"/>
  <c r="N150" i="1" s="1"/>
  <c r="L151" i="1"/>
  <c r="N151" i="1" s="1"/>
  <c r="L152" i="1"/>
  <c r="N152" i="1" s="1"/>
  <c r="L153" i="1"/>
  <c r="N153" i="1" s="1"/>
  <c r="L154" i="1"/>
  <c r="N154" i="1" s="1"/>
  <c r="L155" i="1"/>
  <c r="N155" i="1" s="1"/>
  <c r="L156" i="1"/>
  <c r="N156" i="1" s="1"/>
  <c r="L157" i="1"/>
  <c r="P157" i="1" s="1"/>
  <c r="L158" i="1"/>
  <c r="P158" i="1" s="1"/>
  <c r="L159" i="1"/>
  <c r="P159" i="1" s="1"/>
  <c r="L160" i="1"/>
  <c r="P160" i="1" s="1"/>
  <c r="L161" i="1"/>
  <c r="P161" i="1" s="1"/>
  <c r="L162" i="1"/>
  <c r="N162" i="1" s="1"/>
  <c r="L163" i="1"/>
  <c r="N163" i="1" s="1"/>
  <c r="L164" i="1"/>
  <c r="P164" i="1" s="1"/>
  <c r="L165" i="1"/>
  <c r="P165" i="1" s="1"/>
  <c r="L166" i="1"/>
  <c r="P166" i="1" s="1"/>
  <c r="L167" i="1"/>
  <c r="P167" i="1" s="1"/>
  <c r="L168" i="1"/>
  <c r="N168" i="1" s="1"/>
  <c r="L169" i="1"/>
  <c r="N169" i="1" s="1"/>
  <c r="L170" i="1"/>
  <c r="N170" i="1" s="1"/>
  <c r="L171" i="1"/>
  <c r="N171" i="1" s="1"/>
  <c r="L172" i="1"/>
  <c r="P172" i="1" s="1"/>
  <c r="L173" i="1"/>
  <c r="P173" i="1" s="1"/>
  <c r="L174" i="1"/>
  <c r="N174" i="1" s="1"/>
  <c r="L175" i="1"/>
  <c r="P175" i="1" s="1"/>
  <c r="L176" i="1"/>
  <c r="P176" i="1" s="1"/>
  <c r="L177" i="1"/>
  <c r="P177" i="1" s="1"/>
  <c r="L178" i="1"/>
  <c r="P178" i="1" s="1"/>
  <c r="L179" i="1"/>
  <c r="P179" i="1" s="1"/>
  <c r="L180" i="1"/>
  <c r="P180" i="1" s="1"/>
  <c r="L181" i="1"/>
  <c r="P181" i="1" s="1"/>
  <c r="L182" i="1"/>
  <c r="P182" i="1" s="1"/>
  <c r="L183" i="1"/>
  <c r="N183" i="1" s="1"/>
  <c r="L184" i="1"/>
  <c r="N184" i="1" s="1"/>
  <c r="L185" i="1"/>
  <c r="P185" i="1" s="1"/>
  <c r="L186" i="1"/>
  <c r="P186" i="1" s="1"/>
  <c r="L187" i="1"/>
  <c r="N187" i="1" s="1"/>
  <c r="L188" i="1"/>
  <c r="P188" i="1" s="1"/>
  <c r="L189" i="1"/>
  <c r="P189" i="1" s="1"/>
  <c r="L190" i="1"/>
  <c r="P190" i="1" s="1"/>
  <c r="L191" i="1"/>
  <c r="P191" i="1" s="1"/>
  <c r="L192" i="1"/>
  <c r="N192" i="1" s="1"/>
  <c r="L193" i="1"/>
  <c r="P193" i="1" s="1"/>
  <c r="L194" i="1"/>
  <c r="N194" i="1" s="1"/>
  <c r="L195" i="1"/>
  <c r="N195" i="1" s="1"/>
  <c r="L196" i="1"/>
  <c r="N196" i="1" s="1"/>
  <c r="L197" i="1"/>
  <c r="P197" i="1" s="1"/>
  <c r="L198" i="1"/>
  <c r="P198" i="1" s="1"/>
  <c r="L199" i="1"/>
  <c r="P199" i="1" s="1"/>
  <c r="L200" i="1"/>
  <c r="P200" i="1" s="1"/>
  <c r="L201" i="1"/>
  <c r="P201" i="1" s="1"/>
  <c r="L202" i="1"/>
  <c r="N202" i="1" s="1"/>
  <c r="L203" i="1"/>
  <c r="N203" i="1" s="1"/>
  <c r="L204" i="1"/>
  <c r="P204" i="1" s="1"/>
  <c r="L205" i="1"/>
  <c r="P205" i="1" s="1"/>
  <c r="L206" i="1"/>
  <c r="N206" i="1" s="1"/>
  <c r="L207" i="1"/>
  <c r="N207" i="1" s="1"/>
  <c r="L208" i="1"/>
  <c r="P208" i="1" s="1"/>
  <c r="L209" i="1"/>
  <c r="N209" i="1" s="1"/>
  <c r="L210" i="1"/>
  <c r="N210" i="1" s="1"/>
  <c r="L211" i="1"/>
  <c r="N211" i="1" s="1"/>
  <c r="L212" i="1"/>
  <c r="P212" i="1" s="1"/>
  <c r="L213" i="1"/>
  <c r="P213" i="1" s="1"/>
  <c r="L214" i="1"/>
  <c r="N214" i="1" s="1"/>
  <c r="L215" i="1"/>
  <c r="N215" i="1" s="1"/>
  <c r="L216" i="1"/>
  <c r="N216" i="1" s="1"/>
  <c r="L217" i="1"/>
  <c r="N217" i="1" s="1"/>
  <c r="L218" i="1"/>
  <c r="N218" i="1" s="1"/>
  <c r="L219" i="1"/>
  <c r="N219" i="1" s="1"/>
  <c r="L220" i="1"/>
  <c r="N220" i="1" s="1"/>
  <c r="L221" i="1"/>
  <c r="P221" i="1" s="1"/>
  <c r="L222" i="1"/>
  <c r="P222" i="1" s="1"/>
  <c r="L223" i="1"/>
  <c r="P223" i="1" s="1"/>
  <c r="L224" i="1"/>
  <c r="N224" i="1" s="1"/>
  <c r="L225" i="1"/>
  <c r="N225" i="1" s="1"/>
  <c r="L226" i="1"/>
  <c r="P226" i="1" s="1"/>
  <c r="L227" i="1"/>
  <c r="P227" i="1" s="1"/>
  <c r="L228" i="1"/>
  <c r="N228" i="1" s="1"/>
  <c r="L229" i="1"/>
  <c r="P229" i="1" s="1"/>
  <c r="L230" i="1"/>
  <c r="P230" i="1" s="1"/>
  <c r="L231" i="1"/>
  <c r="P231" i="1" s="1"/>
  <c r="L232" i="1"/>
  <c r="N232" i="1" s="1"/>
  <c r="L233" i="1"/>
  <c r="N233" i="1" s="1"/>
  <c r="L234" i="1"/>
  <c r="P234" i="1" s="1"/>
  <c r="L235" i="1"/>
  <c r="P235" i="1" s="1"/>
  <c r="L236" i="1"/>
  <c r="P236" i="1" s="1"/>
  <c r="L237" i="1"/>
  <c r="P237" i="1" s="1"/>
  <c r="L238" i="1"/>
  <c r="N238" i="1" s="1"/>
  <c r="L239" i="1"/>
  <c r="N239" i="1" s="1"/>
  <c r="L240" i="1"/>
  <c r="P240" i="1" s="1"/>
  <c r="L241" i="1"/>
  <c r="P241" i="1" s="1"/>
  <c r="L242" i="1"/>
  <c r="N242" i="1" s="1"/>
  <c r="L243" i="1"/>
  <c r="N243" i="1" s="1"/>
  <c r="L244" i="1"/>
  <c r="P244" i="1" s="1"/>
  <c r="L245" i="1"/>
  <c r="P245" i="1" s="1"/>
  <c r="L246" i="1"/>
  <c r="P246" i="1" s="1"/>
  <c r="L247" i="1"/>
  <c r="N247" i="1" s="1"/>
  <c r="L248" i="1"/>
  <c r="N248" i="1" s="1"/>
  <c r="L249" i="1"/>
  <c r="N249" i="1" s="1"/>
  <c r="L250" i="1"/>
  <c r="P250" i="1" s="1"/>
  <c r="L251" i="1"/>
  <c r="N251" i="1" s="1"/>
  <c r="L252" i="1"/>
  <c r="N252" i="1" s="1"/>
  <c r="L253" i="1"/>
  <c r="P253" i="1" s="1"/>
  <c r="L254" i="1"/>
  <c r="P254" i="1" s="1"/>
  <c r="L255" i="1"/>
  <c r="P255" i="1" s="1"/>
  <c r="L256" i="1"/>
  <c r="N256" i="1" s="1"/>
  <c r="L257" i="1"/>
  <c r="N257" i="1" s="1"/>
  <c r="L258" i="1"/>
  <c r="P258" i="1" s="1"/>
  <c r="L259" i="1"/>
  <c r="N259" i="1" s="1"/>
  <c r="L260" i="1"/>
  <c r="N260" i="1" s="1"/>
  <c r="L261" i="1"/>
  <c r="P261" i="1" s="1"/>
  <c r="L262" i="1"/>
  <c r="P262" i="1" s="1"/>
  <c r="L263" i="1"/>
  <c r="P263" i="1" s="1"/>
  <c r="L264" i="1"/>
  <c r="N264" i="1" s="1"/>
  <c r="L265" i="1"/>
  <c r="P265" i="1" s="1"/>
  <c r="L266" i="1"/>
  <c r="P266" i="1" s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O153" i="1" s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N235" i="1"/>
  <c r="L12" i="1"/>
  <c r="N12" i="1" s="1"/>
  <c r="M12" i="1"/>
  <c r="L13" i="1"/>
  <c r="P13" i="1" s="1"/>
  <c r="M13" i="1"/>
  <c r="L14" i="1"/>
  <c r="N14" i="1" s="1"/>
  <c r="M14" i="1"/>
  <c r="L15" i="1"/>
  <c r="P15" i="1" s="1"/>
  <c r="M15" i="1"/>
  <c r="L16" i="1"/>
  <c r="P16" i="1" s="1"/>
  <c r="M16" i="1"/>
  <c r="L17" i="1"/>
  <c r="N17" i="1" s="1"/>
  <c r="M17" i="1"/>
  <c r="L18" i="1"/>
  <c r="N18" i="1" s="1"/>
  <c r="M18" i="1"/>
  <c r="L19" i="1"/>
  <c r="N19" i="1" s="1"/>
  <c r="M19" i="1"/>
  <c r="L20" i="1"/>
  <c r="P20" i="1" s="1"/>
  <c r="M20" i="1"/>
  <c r="L21" i="1"/>
  <c r="N21" i="1" s="1"/>
  <c r="M21" i="1"/>
  <c r="L22" i="1"/>
  <c r="N22" i="1" s="1"/>
  <c r="M22" i="1"/>
  <c r="L23" i="1"/>
  <c r="N23" i="1" s="1"/>
  <c r="M23" i="1"/>
  <c r="L24" i="1"/>
  <c r="N24" i="1" s="1"/>
  <c r="M24" i="1"/>
  <c r="L25" i="1"/>
  <c r="N25" i="1" s="1"/>
  <c r="M25" i="1"/>
  <c r="L26" i="1"/>
  <c r="N26" i="1" s="1"/>
  <c r="M26" i="1"/>
  <c r="L27" i="1"/>
  <c r="N27" i="1" s="1"/>
  <c r="M27" i="1"/>
  <c r="L28" i="1"/>
  <c r="N28" i="1" s="1"/>
  <c r="M28" i="1"/>
  <c r="L29" i="1"/>
  <c r="P29" i="1" s="1"/>
  <c r="M29" i="1"/>
  <c r="L30" i="1"/>
  <c r="N30" i="1" s="1"/>
  <c r="M30" i="1"/>
  <c r="L31" i="1"/>
  <c r="N31" i="1" s="1"/>
  <c r="M31" i="1"/>
  <c r="L32" i="1"/>
  <c r="P32" i="1" s="1"/>
  <c r="M32" i="1"/>
  <c r="L33" i="1"/>
  <c r="N33" i="1" s="1"/>
  <c r="M33" i="1"/>
  <c r="L34" i="1"/>
  <c r="N34" i="1" s="1"/>
  <c r="M34" i="1"/>
  <c r="L35" i="1"/>
  <c r="N35" i="1" s="1"/>
  <c r="M35" i="1"/>
  <c r="L36" i="1"/>
  <c r="N36" i="1" s="1"/>
  <c r="M36" i="1"/>
  <c r="L37" i="1"/>
  <c r="N37" i="1" s="1"/>
  <c r="M37" i="1"/>
  <c r="L38" i="1"/>
  <c r="N38" i="1" s="1"/>
  <c r="M38" i="1"/>
  <c r="L39" i="1"/>
  <c r="P39" i="1" s="1"/>
  <c r="M39" i="1"/>
  <c r="L40" i="1"/>
  <c r="N40" i="1" s="1"/>
  <c r="M40" i="1"/>
  <c r="L41" i="1"/>
  <c r="N41" i="1" s="1"/>
  <c r="M41" i="1"/>
  <c r="L42" i="1"/>
  <c r="N42" i="1" s="1"/>
  <c r="M42" i="1"/>
  <c r="L43" i="1"/>
  <c r="N43" i="1" s="1"/>
  <c r="M43" i="1"/>
  <c r="L44" i="1"/>
  <c r="N44" i="1" s="1"/>
  <c r="M44" i="1"/>
  <c r="L45" i="1"/>
  <c r="P45" i="1" s="1"/>
  <c r="M45" i="1"/>
  <c r="L46" i="1"/>
  <c r="P46" i="1" s="1"/>
  <c r="M46" i="1"/>
  <c r="L47" i="1"/>
  <c r="P47" i="1" s="1"/>
  <c r="M47" i="1"/>
  <c r="L48" i="1"/>
  <c r="P48" i="1" s="1"/>
  <c r="M48" i="1"/>
  <c r="L49" i="1"/>
  <c r="N49" i="1" s="1"/>
  <c r="M49" i="1"/>
  <c r="L50" i="1"/>
  <c r="N50" i="1" s="1"/>
  <c r="M50" i="1"/>
  <c r="L51" i="1"/>
  <c r="N51" i="1" s="1"/>
  <c r="M51" i="1"/>
  <c r="L52" i="1"/>
  <c r="N52" i="1" s="1"/>
  <c r="M52" i="1"/>
  <c r="L53" i="1"/>
  <c r="P53" i="1" s="1"/>
  <c r="M53" i="1"/>
  <c r="L54" i="1"/>
  <c r="N54" i="1" s="1"/>
  <c r="M54" i="1"/>
  <c r="L55" i="1"/>
  <c r="N55" i="1" s="1"/>
  <c r="M55" i="1"/>
  <c r="L56" i="1"/>
  <c r="P56" i="1" s="1"/>
  <c r="M56" i="1"/>
  <c r="L57" i="1"/>
  <c r="N57" i="1" s="1"/>
  <c r="M57" i="1"/>
  <c r="L58" i="1"/>
  <c r="N58" i="1" s="1"/>
  <c r="M58" i="1"/>
  <c r="L59" i="1"/>
  <c r="N59" i="1" s="1"/>
  <c r="M59" i="1"/>
  <c r="L60" i="1"/>
  <c r="N60" i="1" s="1"/>
  <c r="M60" i="1"/>
  <c r="L61" i="1"/>
  <c r="P61" i="1" s="1"/>
  <c r="M61" i="1"/>
  <c r="L62" i="1"/>
  <c r="N62" i="1" s="1"/>
  <c r="M62" i="1"/>
  <c r="L63" i="1"/>
  <c r="P63" i="1" s="1"/>
  <c r="M63" i="1"/>
  <c r="L64" i="1"/>
  <c r="N64" i="1" s="1"/>
  <c r="M64" i="1"/>
  <c r="L65" i="1"/>
  <c r="N65" i="1" s="1"/>
  <c r="M65" i="1"/>
  <c r="L66" i="1"/>
  <c r="N66" i="1" s="1"/>
  <c r="M66" i="1"/>
  <c r="L67" i="1"/>
  <c r="N67" i="1" s="1"/>
  <c r="M67" i="1"/>
  <c r="L68" i="1"/>
  <c r="N68" i="1" s="1"/>
  <c r="M68" i="1"/>
  <c r="L69" i="1"/>
  <c r="N69" i="1" s="1"/>
  <c r="M69" i="1"/>
  <c r="L70" i="1"/>
  <c r="N70" i="1" s="1"/>
  <c r="M70" i="1"/>
  <c r="L71" i="1"/>
  <c r="N71" i="1" s="1"/>
  <c r="M71" i="1"/>
  <c r="L72" i="1"/>
  <c r="P72" i="1" s="1"/>
  <c r="M72" i="1"/>
  <c r="L73" i="1"/>
  <c r="N73" i="1" s="1"/>
  <c r="M73" i="1"/>
  <c r="L74" i="1"/>
  <c r="N74" i="1" s="1"/>
  <c r="M74" i="1"/>
  <c r="L75" i="1"/>
  <c r="N75" i="1" s="1"/>
  <c r="M75" i="1"/>
  <c r="L76" i="1"/>
  <c r="N76" i="1" s="1"/>
  <c r="M76" i="1"/>
  <c r="L77" i="1"/>
  <c r="P77" i="1" s="1"/>
  <c r="M77" i="1"/>
  <c r="L78" i="1"/>
  <c r="P78" i="1" s="1"/>
  <c r="M78" i="1"/>
  <c r="L79" i="1"/>
  <c r="P79" i="1" s="1"/>
  <c r="M79" i="1"/>
  <c r="L80" i="1"/>
  <c r="N80" i="1" s="1"/>
  <c r="M80" i="1"/>
  <c r="L81" i="1"/>
  <c r="P81" i="1" s="1"/>
  <c r="M81" i="1"/>
  <c r="L82" i="1"/>
  <c r="N82" i="1" s="1"/>
  <c r="M82" i="1"/>
  <c r="L83" i="1"/>
  <c r="N83" i="1" s="1"/>
  <c r="M83" i="1"/>
  <c r="L84" i="1"/>
  <c r="N84" i="1" s="1"/>
  <c r="M84" i="1"/>
  <c r="L85" i="1"/>
  <c r="P85" i="1" s="1"/>
  <c r="M85" i="1"/>
  <c r="L86" i="1"/>
  <c r="N86" i="1" s="1"/>
  <c r="M86" i="1"/>
  <c r="L87" i="1"/>
  <c r="P87" i="1" s="1"/>
  <c r="M87" i="1"/>
  <c r="L88" i="1"/>
  <c r="N88" i="1" s="1"/>
  <c r="O88" i="1" s="1"/>
  <c r="M88" i="1"/>
  <c r="L89" i="1"/>
  <c r="N89" i="1" s="1"/>
  <c r="M89" i="1"/>
  <c r="L90" i="1"/>
  <c r="N90" i="1" s="1"/>
  <c r="M90" i="1"/>
  <c r="L91" i="1"/>
  <c r="P91" i="1" s="1"/>
  <c r="M91" i="1"/>
  <c r="L92" i="1"/>
  <c r="P92" i="1" s="1"/>
  <c r="M92" i="1"/>
  <c r="L93" i="1"/>
  <c r="P93" i="1" s="1"/>
  <c r="M93" i="1"/>
  <c r="L94" i="1"/>
  <c r="N94" i="1" s="1"/>
  <c r="M94" i="1"/>
  <c r="L95" i="1"/>
  <c r="N95" i="1" s="1"/>
  <c r="M95" i="1"/>
  <c r="L96" i="1"/>
  <c r="N96" i="1" s="1"/>
  <c r="M96" i="1"/>
  <c r="L97" i="1"/>
  <c r="P97" i="1" s="1"/>
  <c r="M97" i="1"/>
  <c r="L98" i="1"/>
  <c r="N98" i="1" s="1"/>
  <c r="M98" i="1"/>
  <c r="L99" i="1"/>
  <c r="N99" i="1" s="1"/>
  <c r="M99" i="1"/>
  <c r="L100" i="1"/>
  <c r="P100" i="1" s="1"/>
  <c r="M100" i="1"/>
  <c r="L101" i="1"/>
  <c r="N101" i="1" s="1"/>
  <c r="M101" i="1"/>
  <c r="L102" i="1"/>
  <c r="N102" i="1" s="1"/>
  <c r="M102" i="1"/>
  <c r="L103" i="1"/>
  <c r="P103" i="1" s="1"/>
  <c r="M103" i="1"/>
  <c r="L104" i="1"/>
  <c r="N104" i="1" s="1"/>
  <c r="M104" i="1"/>
  <c r="L105" i="1"/>
  <c r="N105" i="1" s="1"/>
  <c r="M105" i="1"/>
  <c r="L106" i="1"/>
  <c r="N106" i="1" s="1"/>
  <c r="M106" i="1"/>
  <c r="L107" i="1"/>
  <c r="N107" i="1" s="1"/>
  <c r="M107" i="1"/>
  <c r="L108" i="1"/>
  <c r="N108" i="1" s="1"/>
  <c r="M108" i="1"/>
  <c r="L109" i="1"/>
  <c r="N109" i="1" s="1"/>
  <c r="M109" i="1"/>
  <c r="L110" i="1"/>
  <c r="P110" i="1" s="1"/>
  <c r="M110" i="1"/>
  <c r="L111" i="1"/>
  <c r="P111" i="1" s="1"/>
  <c r="M111" i="1"/>
  <c r="N234" i="1" l="1"/>
  <c r="N186" i="1"/>
  <c r="N138" i="1"/>
  <c r="N185" i="1"/>
  <c r="N137" i="1"/>
  <c r="O145" i="1"/>
  <c r="O113" i="1"/>
  <c r="O105" i="1"/>
  <c r="N177" i="1"/>
  <c r="N161" i="1"/>
  <c r="N146" i="1"/>
  <c r="P233" i="1"/>
  <c r="Q233" i="1" s="1"/>
  <c r="P105" i="1"/>
  <c r="P225" i="1"/>
  <c r="P89" i="1"/>
  <c r="P75" i="1"/>
  <c r="P170" i="1"/>
  <c r="P59" i="1"/>
  <c r="Q59" i="1" s="1"/>
  <c r="O99" i="1"/>
  <c r="O257" i="1"/>
  <c r="Q177" i="1"/>
  <c r="P169" i="1"/>
  <c r="P43" i="1"/>
  <c r="P34" i="1"/>
  <c r="O98" i="1"/>
  <c r="O94" i="1"/>
  <c r="O90" i="1"/>
  <c r="N78" i="1"/>
  <c r="P257" i="1"/>
  <c r="Q257" i="1" s="1"/>
  <c r="P129" i="1"/>
  <c r="Q129" i="1" s="1"/>
  <c r="P31" i="1"/>
  <c r="Q31" i="1" s="1"/>
  <c r="P106" i="1"/>
  <c r="Q106" i="1" s="1"/>
  <c r="P23" i="1"/>
  <c r="P210" i="1"/>
  <c r="Q210" i="1" s="1"/>
  <c r="P187" i="1"/>
  <c r="Q187" i="1" s="1"/>
  <c r="N97" i="1"/>
  <c r="O97" i="1" s="1"/>
  <c r="N227" i="1"/>
  <c r="O227" i="1" s="1"/>
  <c r="N179" i="1"/>
  <c r="P209" i="1"/>
  <c r="Q209" i="1" s="1"/>
  <c r="P163" i="1"/>
  <c r="Q163" i="1" s="1"/>
  <c r="P145" i="1"/>
  <c r="Q145" i="1" s="1"/>
  <c r="P122" i="1"/>
  <c r="P104" i="1"/>
  <c r="Q104" i="1" s="1"/>
  <c r="P82" i="1"/>
  <c r="P51" i="1"/>
  <c r="Q51" i="1" s="1"/>
  <c r="P27" i="1"/>
  <c r="P251" i="1"/>
  <c r="Q251" i="1" s="1"/>
  <c r="P83" i="1"/>
  <c r="Q83" i="1" s="1"/>
  <c r="P58" i="1"/>
  <c r="Q58" i="1" s="1"/>
  <c r="N226" i="1"/>
  <c r="O226" i="1" s="1"/>
  <c r="N178" i="1"/>
  <c r="O178" i="1" s="1"/>
  <c r="N130" i="1"/>
  <c r="O130" i="1" s="1"/>
  <c r="O256" i="1"/>
  <c r="O184" i="1"/>
  <c r="O168" i="1"/>
  <c r="O136" i="1"/>
  <c r="P249" i="1"/>
  <c r="Q249" i="1" s="1"/>
  <c r="P203" i="1"/>
  <c r="P162" i="1"/>
  <c r="Q162" i="1" s="1"/>
  <c r="P139" i="1"/>
  <c r="Q139" i="1" s="1"/>
  <c r="P99" i="1"/>
  <c r="P50" i="1"/>
  <c r="Q50" i="1" s="1"/>
  <c r="P26" i="1"/>
  <c r="Q26" i="1" s="1"/>
  <c r="P211" i="1"/>
  <c r="Q211" i="1" s="1"/>
  <c r="P115" i="1"/>
  <c r="Q115" i="1" s="1"/>
  <c r="P98" i="1"/>
  <c r="Q98" i="1" s="1"/>
  <c r="N258" i="1"/>
  <c r="O258" i="1" s="1"/>
  <c r="N114" i="1"/>
  <c r="O114" i="1" s="1"/>
  <c r="O238" i="1"/>
  <c r="P242" i="1"/>
  <c r="Q242" i="1" s="1"/>
  <c r="P219" i="1"/>
  <c r="P155" i="1"/>
  <c r="P74" i="1"/>
  <c r="Q74" i="1" s="1"/>
  <c r="P42" i="1"/>
  <c r="P19" i="1"/>
  <c r="Q19" i="1" s="1"/>
  <c r="P147" i="1"/>
  <c r="P243" i="1"/>
  <c r="Q243" i="1" s="1"/>
  <c r="O41" i="1"/>
  <c r="P259" i="1"/>
  <c r="Q259" i="1" s="1"/>
  <c r="P218" i="1"/>
  <c r="Q218" i="1" s="1"/>
  <c r="P195" i="1"/>
  <c r="Q195" i="1" s="1"/>
  <c r="P154" i="1"/>
  <c r="Q154" i="1" s="1"/>
  <c r="P131" i="1"/>
  <c r="Q131" i="1" s="1"/>
  <c r="P113" i="1"/>
  <c r="Q113" i="1" s="1"/>
  <c r="P67" i="1"/>
  <c r="Q67" i="1" s="1"/>
  <c r="P18" i="1"/>
  <c r="N266" i="1"/>
  <c r="O266" i="1" s="1"/>
  <c r="P202" i="1"/>
  <c r="Q202" i="1" s="1"/>
  <c r="N110" i="1"/>
  <c r="O110" i="1" s="1"/>
  <c r="O233" i="1"/>
  <c r="O225" i="1"/>
  <c r="O217" i="1"/>
  <c r="O209" i="1"/>
  <c r="O169" i="1"/>
  <c r="O137" i="1"/>
  <c r="P217" i="1"/>
  <c r="Q217" i="1" s="1"/>
  <c r="P194" i="1"/>
  <c r="Q194" i="1" s="1"/>
  <c r="P171" i="1"/>
  <c r="Q171" i="1" s="1"/>
  <c r="P153" i="1"/>
  <c r="Q153" i="1" s="1"/>
  <c r="P107" i="1"/>
  <c r="Q107" i="1" s="1"/>
  <c r="P90" i="1"/>
  <c r="Q90" i="1" s="1"/>
  <c r="P66" i="1"/>
  <c r="P35" i="1"/>
  <c r="Q35" i="1" s="1"/>
  <c r="P33" i="1"/>
  <c r="Q33" i="1" s="1"/>
  <c r="N200" i="1"/>
  <c r="O200" i="1" s="1"/>
  <c r="N176" i="1"/>
  <c r="O176" i="1" s="1"/>
  <c r="P256" i="1"/>
  <c r="Q256" i="1" s="1"/>
  <c r="P232" i="1"/>
  <c r="Q232" i="1" s="1"/>
  <c r="P152" i="1"/>
  <c r="Q152" i="1" s="1"/>
  <c r="P136" i="1"/>
  <c r="Q136" i="1" s="1"/>
  <c r="P128" i="1"/>
  <c r="Q128" i="1" s="1"/>
  <c r="P112" i="1"/>
  <c r="Q112" i="1" s="1"/>
  <c r="P88" i="1"/>
  <c r="Q88" i="1" s="1"/>
  <c r="P80" i="1"/>
  <c r="Q80" i="1" s="1"/>
  <c r="P40" i="1"/>
  <c r="Q40" i="1" s="1"/>
  <c r="P95" i="1"/>
  <c r="Q95" i="1" s="1"/>
  <c r="P55" i="1"/>
  <c r="Q55" i="1" s="1"/>
  <c r="O66" i="1"/>
  <c r="N164" i="1"/>
  <c r="O164" i="1" s="1"/>
  <c r="O224" i="1"/>
  <c r="O112" i="1"/>
  <c r="P238" i="1"/>
  <c r="P214" i="1"/>
  <c r="Q214" i="1" s="1"/>
  <c r="P206" i="1"/>
  <c r="Q206" i="1" s="1"/>
  <c r="P174" i="1"/>
  <c r="Q174" i="1" s="1"/>
  <c r="P150" i="1"/>
  <c r="Q150" i="1" s="1"/>
  <c r="P142" i="1"/>
  <c r="P102" i="1"/>
  <c r="Q102" i="1" s="1"/>
  <c r="P94" i="1"/>
  <c r="Q94" i="1" s="1"/>
  <c r="P86" i="1"/>
  <c r="Q86" i="1" s="1"/>
  <c r="P70" i="1"/>
  <c r="Q70" i="1" s="1"/>
  <c r="P62" i="1"/>
  <c r="Q62" i="1" s="1"/>
  <c r="P54" i="1"/>
  <c r="Q54" i="1" s="1"/>
  <c r="P38" i="1"/>
  <c r="Q38" i="1" s="1"/>
  <c r="P30" i="1"/>
  <c r="Q30" i="1" s="1"/>
  <c r="P22" i="1"/>
  <c r="Q22" i="1" s="1"/>
  <c r="P14" i="1"/>
  <c r="Q14" i="1" s="1"/>
  <c r="N160" i="1"/>
  <c r="O160" i="1" s="1"/>
  <c r="P65" i="1"/>
  <c r="Q65" i="1" s="1"/>
  <c r="P57" i="1"/>
  <c r="Q57" i="1" s="1"/>
  <c r="P49" i="1"/>
  <c r="Q49" i="1" s="1"/>
  <c r="P41" i="1"/>
  <c r="Q41" i="1" s="1"/>
  <c r="P17" i="1"/>
  <c r="Q17" i="1" s="1"/>
  <c r="P224" i="1"/>
  <c r="Q224" i="1" s="1"/>
  <c r="P192" i="1"/>
  <c r="Q192" i="1" s="1"/>
  <c r="P96" i="1"/>
  <c r="Q96" i="1" s="1"/>
  <c r="P64" i="1"/>
  <c r="Q64" i="1" s="1"/>
  <c r="P24" i="1"/>
  <c r="Q24" i="1" s="1"/>
  <c r="O161" i="1"/>
  <c r="P247" i="1"/>
  <c r="Q247" i="1" s="1"/>
  <c r="P239" i="1"/>
  <c r="P207" i="1"/>
  <c r="Q207" i="1" s="1"/>
  <c r="P151" i="1"/>
  <c r="Q151" i="1" s="1"/>
  <c r="P119" i="1"/>
  <c r="Q119" i="1" s="1"/>
  <c r="P71" i="1"/>
  <c r="Q71" i="1" s="1"/>
  <c r="O14" i="1"/>
  <c r="O185" i="1"/>
  <c r="P117" i="1"/>
  <c r="Q117" i="1" s="1"/>
  <c r="P109" i="1"/>
  <c r="Q109" i="1" s="1"/>
  <c r="P101" i="1"/>
  <c r="Q101" i="1" s="1"/>
  <c r="P69" i="1"/>
  <c r="Q69" i="1" s="1"/>
  <c r="P37" i="1"/>
  <c r="Q37" i="1" s="1"/>
  <c r="P21" i="1"/>
  <c r="Q21" i="1" s="1"/>
  <c r="P73" i="1"/>
  <c r="P25" i="1"/>
  <c r="Q25" i="1" s="1"/>
  <c r="P264" i="1"/>
  <c r="Q264" i="1" s="1"/>
  <c r="P248" i="1"/>
  <c r="Q248" i="1" s="1"/>
  <c r="P216" i="1"/>
  <c r="Q216" i="1" s="1"/>
  <c r="P184" i="1"/>
  <c r="Q184" i="1" s="1"/>
  <c r="P168" i="1"/>
  <c r="Q168" i="1" s="1"/>
  <c r="P144" i="1"/>
  <c r="Q144" i="1" s="1"/>
  <c r="P120" i="1"/>
  <c r="Q120" i="1" s="1"/>
  <c r="P215" i="1"/>
  <c r="P183" i="1"/>
  <c r="Q183" i="1" s="1"/>
  <c r="P143" i="1"/>
  <c r="P260" i="1"/>
  <c r="Q260" i="1" s="1"/>
  <c r="P252" i="1"/>
  <c r="Q252" i="1" s="1"/>
  <c r="P228" i="1"/>
  <c r="Q228" i="1" s="1"/>
  <c r="P220" i="1"/>
  <c r="Q220" i="1" s="1"/>
  <c r="P196" i="1"/>
  <c r="Q196" i="1" s="1"/>
  <c r="P156" i="1"/>
  <c r="Q156" i="1" s="1"/>
  <c r="P132" i="1"/>
  <c r="Q132" i="1" s="1"/>
  <c r="P124" i="1"/>
  <c r="Q124" i="1" s="1"/>
  <c r="P108" i="1"/>
  <c r="Q108" i="1" s="1"/>
  <c r="P84" i="1"/>
  <c r="Q84" i="1" s="1"/>
  <c r="P76" i="1"/>
  <c r="Q76" i="1" s="1"/>
  <c r="P68" i="1"/>
  <c r="Q68" i="1" s="1"/>
  <c r="P60" i="1"/>
  <c r="Q60" i="1" s="1"/>
  <c r="P52" i="1"/>
  <c r="Q52" i="1" s="1"/>
  <c r="P44" i="1"/>
  <c r="Q44" i="1" s="1"/>
  <c r="P36" i="1"/>
  <c r="Q36" i="1" s="1"/>
  <c r="P28" i="1"/>
  <c r="Q28" i="1" s="1"/>
  <c r="P12" i="1"/>
  <c r="Q12" i="1" s="1"/>
  <c r="Q250" i="1"/>
  <c r="Q186" i="1"/>
  <c r="Q178" i="1"/>
  <c r="Q146" i="1"/>
  <c r="Q122" i="1"/>
  <c r="O203" i="1"/>
  <c r="Q114" i="1"/>
  <c r="O70" i="1"/>
  <c r="N250" i="1"/>
  <c r="O250" i="1" s="1"/>
  <c r="N123" i="1"/>
  <c r="O123" i="1" s="1"/>
  <c r="O174" i="1"/>
  <c r="Q265" i="1"/>
  <c r="O249" i="1"/>
  <c r="Q241" i="1"/>
  <c r="Q201" i="1"/>
  <c r="Q193" i="1"/>
  <c r="Q185" i="1"/>
  <c r="Q161" i="1"/>
  <c r="O129" i="1"/>
  <c r="Q121" i="1"/>
  <c r="O19" i="1"/>
  <c r="Q226" i="1"/>
  <c r="Q63" i="1"/>
  <c r="Q176" i="1"/>
  <c r="O144" i="1"/>
  <c r="Q258" i="1"/>
  <c r="Q77" i="1"/>
  <c r="O35" i="1"/>
  <c r="N212" i="1"/>
  <c r="O212" i="1" s="1"/>
  <c r="O192" i="1"/>
  <c r="O152" i="1"/>
  <c r="O264" i="1"/>
  <c r="O248" i="1"/>
  <c r="Q240" i="1"/>
  <c r="O232" i="1"/>
  <c r="O216" i="1"/>
  <c r="Q208" i="1"/>
  <c r="Q200" i="1"/>
  <c r="Q160" i="1"/>
  <c r="O128" i="1"/>
  <c r="O120" i="1"/>
  <c r="Q266" i="1"/>
  <c r="Q170" i="1"/>
  <c r="Q225" i="1"/>
  <c r="N241" i="1"/>
  <c r="O241" i="1" s="1"/>
  <c r="N148" i="1"/>
  <c r="O148" i="1" s="1"/>
  <c r="N121" i="1"/>
  <c r="O121" i="1" s="1"/>
  <c r="O89" i="1"/>
  <c r="O51" i="1"/>
  <c r="O40" i="1"/>
  <c r="O34" i="1"/>
  <c r="N240" i="1"/>
  <c r="O240" i="1" s="1"/>
  <c r="N208" i="1"/>
  <c r="O208" i="1" s="1"/>
  <c r="N193" i="1"/>
  <c r="O193" i="1" s="1"/>
  <c r="Q138" i="1"/>
  <c r="N204" i="1"/>
  <c r="O204" i="1" s="1"/>
  <c r="O177" i="1"/>
  <c r="Q137" i="1"/>
  <c r="O43" i="1"/>
  <c r="N188" i="1"/>
  <c r="O188" i="1" s="1"/>
  <c r="Q78" i="1"/>
  <c r="Q46" i="1"/>
  <c r="Q43" i="1"/>
  <c r="Q29" i="1"/>
  <c r="N140" i="1"/>
  <c r="O140" i="1" s="1"/>
  <c r="O260" i="1"/>
  <c r="O252" i="1"/>
  <c r="O228" i="1"/>
  <c r="O220" i="1"/>
  <c r="O196" i="1"/>
  <c r="O156" i="1"/>
  <c r="O132" i="1"/>
  <c r="O124" i="1"/>
  <c r="O247" i="1"/>
  <c r="O239" i="1"/>
  <c r="Q231" i="1"/>
  <c r="Q223" i="1"/>
  <c r="O215" i="1"/>
  <c r="O207" i="1"/>
  <c r="O183" i="1"/>
  <c r="Q175" i="1"/>
  <c r="Q167" i="1"/>
  <c r="Q159" i="1"/>
  <c r="O151" i="1"/>
  <c r="O143" i="1"/>
  <c r="O119" i="1"/>
  <c r="Q234" i="1"/>
  <c r="Q27" i="1"/>
  <c r="N265" i="1"/>
  <c r="O265" i="1" s="1"/>
  <c r="Q81" i="1"/>
  <c r="N77" i="1"/>
  <c r="O77" i="1" s="1"/>
  <c r="N45" i="1"/>
  <c r="O45" i="1" s="1"/>
  <c r="O18" i="1"/>
  <c r="N201" i="1"/>
  <c r="O201" i="1" s="1"/>
  <c r="O259" i="1"/>
  <c r="O251" i="1"/>
  <c r="O243" i="1"/>
  <c r="O235" i="1"/>
  <c r="O219" i="1"/>
  <c r="O211" i="1"/>
  <c r="O195" i="1"/>
  <c r="O187" i="1"/>
  <c r="O179" i="1"/>
  <c r="O171" i="1"/>
  <c r="O163" i="1"/>
  <c r="O155" i="1"/>
  <c r="O147" i="1"/>
  <c r="O139" i="1"/>
  <c r="O131" i="1"/>
  <c r="O115" i="1"/>
  <c r="Q230" i="1"/>
  <c r="Q222" i="1"/>
  <c r="O214" i="1"/>
  <c r="O206" i="1"/>
  <c r="Q166" i="1"/>
  <c r="Q158" i="1"/>
  <c r="O150" i="1"/>
  <c r="O142" i="1"/>
  <c r="Q56" i="1"/>
  <c r="N56" i="1"/>
  <c r="O56" i="1" s="1"/>
  <c r="Q239" i="1"/>
  <c r="Q262" i="1"/>
  <c r="N262" i="1"/>
  <c r="O262" i="1" s="1"/>
  <c r="N246" i="1"/>
  <c r="O246" i="1" s="1"/>
  <c r="Q246" i="1"/>
  <c r="Q118" i="1"/>
  <c r="N118" i="1"/>
  <c r="O118" i="1" s="1"/>
  <c r="Q238" i="1"/>
  <c r="N175" i="1"/>
  <c r="O175" i="1" s="1"/>
  <c r="Q130" i="1"/>
  <c r="Q261" i="1"/>
  <c r="Q253" i="1"/>
  <c r="Q245" i="1"/>
  <c r="Q237" i="1"/>
  <c r="Q229" i="1"/>
  <c r="Q221" i="1"/>
  <c r="Q213" i="1"/>
  <c r="Q205" i="1"/>
  <c r="Q197" i="1"/>
  <c r="Q189" i="1"/>
  <c r="Q181" i="1"/>
  <c r="Q173" i="1"/>
  <c r="Q165" i="1"/>
  <c r="Q157" i="1"/>
  <c r="Q149" i="1"/>
  <c r="Q141" i="1"/>
  <c r="Q133" i="1"/>
  <c r="O75" i="1"/>
  <c r="Q72" i="1"/>
  <c r="Q48" i="1"/>
  <c r="Q236" i="1"/>
  <c r="Q143" i="1"/>
  <c r="Q263" i="1"/>
  <c r="N263" i="1"/>
  <c r="O263" i="1" s="1"/>
  <c r="Q135" i="1"/>
  <c r="N135" i="1"/>
  <c r="O135" i="1" s="1"/>
  <c r="Q204" i="1"/>
  <c r="N254" i="1"/>
  <c r="O254" i="1" s="1"/>
  <c r="Q254" i="1"/>
  <c r="N190" i="1"/>
  <c r="O190" i="1" s="1"/>
  <c r="Q190" i="1"/>
  <c r="N126" i="1"/>
  <c r="O126" i="1" s="1"/>
  <c r="Q126" i="1"/>
  <c r="O38" i="1"/>
  <c r="Q164" i="1"/>
  <c r="Q142" i="1"/>
  <c r="O54" i="1"/>
  <c r="N223" i="1"/>
  <c r="O223" i="1" s="1"/>
  <c r="N159" i="1"/>
  <c r="O159" i="1" s="1"/>
  <c r="O57" i="1"/>
  <c r="N29" i="1"/>
  <c r="O29" i="1" s="1"/>
  <c r="O17" i="1"/>
  <c r="N231" i="1"/>
  <c r="O231" i="1" s="1"/>
  <c r="N222" i="1"/>
  <c r="O222" i="1" s="1"/>
  <c r="N167" i="1"/>
  <c r="O167" i="1" s="1"/>
  <c r="N158" i="1"/>
  <c r="O158" i="1" s="1"/>
  <c r="N255" i="1"/>
  <c r="O255" i="1" s="1"/>
  <c r="Q255" i="1"/>
  <c r="Q199" i="1"/>
  <c r="N199" i="1"/>
  <c r="O199" i="1" s="1"/>
  <c r="N191" i="1"/>
  <c r="O191" i="1" s="1"/>
  <c r="Q191" i="1"/>
  <c r="N127" i="1"/>
  <c r="O127" i="1" s="1"/>
  <c r="Q127" i="1"/>
  <c r="Q75" i="1"/>
  <c r="Q16" i="1"/>
  <c r="N16" i="1"/>
  <c r="O16" i="1" s="1"/>
  <c r="Q198" i="1"/>
  <c r="N198" i="1"/>
  <c r="O198" i="1" s="1"/>
  <c r="Q188" i="1"/>
  <c r="N182" i="1"/>
  <c r="O182" i="1" s="1"/>
  <c r="Q182" i="1"/>
  <c r="Q134" i="1"/>
  <c r="N134" i="1"/>
  <c r="O134" i="1" s="1"/>
  <c r="N92" i="1"/>
  <c r="O92" i="1" s="1"/>
  <c r="Q92" i="1"/>
  <c r="O78" i="1"/>
  <c r="N91" i="1"/>
  <c r="O91" i="1" s="1"/>
  <c r="Q91" i="1"/>
  <c r="Q85" i="1"/>
  <c r="Q215" i="1"/>
  <c r="O27" i="1"/>
  <c r="N20" i="1"/>
  <c r="O20" i="1" s="1"/>
  <c r="Q140" i="1"/>
  <c r="N100" i="1"/>
  <c r="O100" i="1" s="1"/>
  <c r="O67" i="1"/>
  <c r="Q110" i="1"/>
  <c r="Q73" i="1"/>
  <c r="O26" i="1"/>
  <c r="Q172" i="1"/>
  <c r="N230" i="1"/>
  <c r="O230" i="1" s="1"/>
  <c r="N166" i="1"/>
  <c r="O166" i="1" s="1"/>
  <c r="O96" i="1"/>
  <c r="O84" i="1"/>
  <c r="O80" i="1"/>
  <c r="O65" i="1"/>
  <c r="O62" i="1"/>
  <c r="O59" i="1"/>
  <c r="O25" i="1"/>
  <c r="Q244" i="1"/>
  <c r="Q212" i="1"/>
  <c r="Q180" i="1"/>
  <c r="Q169" i="1"/>
  <c r="Q148" i="1"/>
  <c r="Q116" i="1"/>
  <c r="N236" i="1"/>
  <c r="O236" i="1" s="1"/>
  <c r="N172" i="1"/>
  <c r="O172" i="1" s="1"/>
  <c r="Q125" i="1"/>
  <c r="O102" i="1"/>
  <c r="O22" i="1"/>
  <c r="O104" i="1"/>
  <c r="O83" i="1"/>
  <c r="O58" i="1"/>
  <c r="N46" i="1"/>
  <c r="O46" i="1" s="1"/>
  <c r="O30" i="1"/>
  <c r="O24" i="1"/>
  <c r="N244" i="1"/>
  <c r="O244" i="1" s="1"/>
  <c r="N180" i="1"/>
  <c r="O180" i="1" s="1"/>
  <c r="N116" i="1"/>
  <c r="O116" i="1" s="1"/>
  <c r="O107" i="1"/>
  <c r="O95" i="1"/>
  <c r="Q89" i="1"/>
  <c r="O86" i="1"/>
  <c r="O82" i="1"/>
  <c r="O64" i="1"/>
  <c r="Q61" i="1"/>
  <c r="O52" i="1"/>
  <c r="O49" i="1"/>
  <c r="O33" i="1"/>
  <c r="O12" i="1"/>
  <c r="Q235" i="1"/>
  <c r="Q227" i="1"/>
  <c r="Q219" i="1"/>
  <c r="Q203" i="1"/>
  <c r="Q179" i="1"/>
  <c r="Q155" i="1"/>
  <c r="Q147" i="1"/>
  <c r="Q123" i="1"/>
  <c r="O242" i="1"/>
  <c r="O234" i="1"/>
  <c r="O218" i="1"/>
  <c r="O210" i="1"/>
  <c r="O202" i="1"/>
  <c r="O194" i="1"/>
  <c r="O186" i="1"/>
  <c r="O170" i="1"/>
  <c r="O162" i="1"/>
  <c r="O154" i="1"/>
  <c r="O146" i="1"/>
  <c r="O138" i="1"/>
  <c r="O122" i="1"/>
  <c r="N261" i="1"/>
  <c r="O261" i="1" s="1"/>
  <c r="N253" i="1"/>
  <c r="O253" i="1" s="1"/>
  <c r="N245" i="1"/>
  <c r="O245" i="1" s="1"/>
  <c r="N237" i="1"/>
  <c r="O237" i="1" s="1"/>
  <c r="N229" i="1"/>
  <c r="O229" i="1" s="1"/>
  <c r="N221" i="1"/>
  <c r="O221" i="1" s="1"/>
  <c r="N213" i="1"/>
  <c r="O213" i="1" s="1"/>
  <c r="N205" i="1"/>
  <c r="O205" i="1" s="1"/>
  <c r="N197" i="1"/>
  <c r="O197" i="1" s="1"/>
  <c r="N189" i="1"/>
  <c r="O189" i="1" s="1"/>
  <c r="N181" i="1"/>
  <c r="O181" i="1" s="1"/>
  <c r="N173" i="1"/>
  <c r="O173" i="1" s="1"/>
  <c r="N165" i="1"/>
  <c r="O165" i="1" s="1"/>
  <c r="N157" i="1"/>
  <c r="O157" i="1" s="1"/>
  <c r="N149" i="1"/>
  <c r="O149" i="1" s="1"/>
  <c r="N141" i="1"/>
  <c r="O141" i="1" s="1"/>
  <c r="N133" i="1"/>
  <c r="O133" i="1" s="1"/>
  <c r="N125" i="1"/>
  <c r="O125" i="1" s="1"/>
  <c r="N117" i="1"/>
  <c r="O117" i="1" s="1"/>
  <c r="O73" i="1"/>
  <c r="Q97" i="1"/>
  <c r="N93" i="1"/>
  <c r="O93" i="1" s="1"/>
  <c r="O69" i="1"/>
  <c r="Q47" i="1"/>
  <c r="O36" i="1"/>
  <c r="N13" i="1"/>
  <c r="O13" i="1" s="1"/>
  <c r="Q111" i="1"/>
  <c r="O106" i="1"/>
  <c r="O71" i="1"/>
  <c r="O60" i="1"/>
  <c r="N53" i="1"/>
  <c r="O53" i="1" s="1"/>
  <c r="O42" i="1"/>
  <c r="O31" i="1"/>
  <c r="O76" i="1"/>
  <c r="Q93" i="1"/>
  <c r="O55" i="1"/>
  <c r="O44" i="1"/>
  <c r="O101" i="1"/>
  <c r="N81" i="1"/>
  <c r="O81" i="1" s="1"/>
  <c r="O68" i="1"/>
  <c r="N61" i="1"/>
  <c r="O61" i="1" s="1"/>
  <c r="N48" i="1"/>
  <c r="O48" i="1" s="1"/>
  <c r="O37" i="1"/>
  <c r="O28" i="1"/>
  <c r="O21" i="1"/>
  <c r="O109" i="1"/>
  <c r="Q87" i="1"/>
  <c r="O108" i="1"/>
  <c r="Q105" i="1"/>
  <c r="N85" i="1"/>
  <c r="O85" i="1" s="1"/>
  <c r="N72" i="1"/>
  <c r="O72" i="1" s="1"/>
  <c r="Q39" i="1"/>
  <c r="N32" i="1"/>
  <c r="O32" i="1" s="1"/>
  <c r="O50" i="1"/>
  <c r="O23" i="1"/>
  <c r="O74" i="1"/>
  <c r="Q23" i="1"/>
  <c r="Q82" i="1"/>
  <c r="Q66" i="1"/>
  <c r="Q34" i="1"/>
  <c r="N111" i="1"/>
  <c r="O111" i="1" s="1"/>
  <c r="N103" i="1"/>
  <c r="O103" i="1" s="1"/>
  <c r="N87" i="1"/>
  <c r="O87" i="1" s="1"/>
  <c r="N79" i="1"/>
  <c r="O79" i="1" s="1"/>
  <c r="N63" i="1"/>
  <c r="O63" i="1" s="1"/>
  <c r="N47" i="1"/>
  <c r="O47" i="1" s="1"/>
  <c r="N39" i="1"/>
  <c r="O39" i="1" s="1"/>
  <c r="N15" i="1"/>
  <c r="O15" i="1" s="1"/>
  <c r="B11" i="4"/>
  <c r="A11" i="4"/>
  <c r="Q13" i="1"/>
  <c r="Q15" i="1"/>
  <c r="Q18" i="1"/>
  <c r="Q20" i="1"/>
  <c r="Q32" i="1"/>
  <c r="Q42" i="1"/>
  <c r="Q45" i="1"/>
  <c r="Q53" i="1"/>
  <c r="Q79" i="1"/>
  <c r="Q99" i="1"/>
  <c r="Q100" i="1"/>
  <c r="Q103" i="1"/>
  <c r="B10" i="4"/>
  <c r="B27" i="4" l="1"/>
  <c r="B28" i="4"/>
  <c r="B13" i="4"/>
  <c r="B29" i="4" l="1"/>
  <c r="B9" i="4"/>
  <c r="B8" i="4"/>
  <c r="B7" i="4"/>
  <c r="A10" i="4" l="1"/>
  <c r="A9" i="4"/>
  <c r="A8" i="4"/>
  <c r="A7" i="4"/>
  <c r="B17" i="4" l="1"/>
  <c r="B22" i="4"/>
  <c r="B21" i="4"/>
  <c r="B20" i="4"/>
  <c r="B16" i="4"/>
  <c r="B15" i="4"/>
  <c r="B24" i="4"/>
  <c r="B23" i="4"/>
  <c r="B14" i="4"/>
  <c r="B19" i="4"/>
  <c r="B18" i="4"/>
  <c r="B25" i="4" l="1"/>
</calcChain>
</file>

<file path=xl/sharedStrings.xml><?xml version="1.0" encoding="utf-8"?>
<sst xmlns="http://schemas.openxmlformats.org/spreadsheetml/2006/main" count="55" uniqueCount="51">
  <si>
    <t>Název projektu</t>
  </si>
  <si>
    <t>Reg. číslo</t>
  </si>
  <si>
    <t>Žadatel</t>
  </si>
  <si>
    <t>Jméno</t>
  </si>
  <si>
    <t>Příjmení</t>
  </si>
  <si>
    <t>Státní příslušnost</t>
  </si>
  <si>
    <t>Tematický okruh</t>
  </si>
  <si>
    <t>Men aged 0-17</t>
  </si>
  <si>
    <t>Men aged 18-29</t>
  </si>
  <si>
    <t>Men aged 30-54</t>
  </si>
  <si>
    <t>Men aged 55 and over</t>
  </si>
  <si>
    <t>Women aged 0-17</t>
  </si>
  <si>
    <t>Women aged 18-29</t>
  </si>
  <si>
    <t>Women aged 30-54</t>
  </si>
  <si>
    <t>Women aged 55 and over</t>
  </si>
  <si>
    <t>TOTAL</t>
  </si>
  <si>
    <t>Věk v okamžiku zahájení aktivity</t>
  </si>
  <si>
    <t>Kategorie pohlaví/gender</t>
  </si>
  <si>
    <t>Kategorie věk</t>
  </si>
  <si>
    <t>Nonbinary aged 18-29</t>
  </si>
  <si>
    <t>Nonbinary aged 30-54</t>
  </si>
  <si>
    <t>Nonbinary aged 55 and over</t>
  </si>
  <si>
    <t>Nonbinary aged 0-17</t>
  </si>
  <si>
    <t>Kategorie pro vykazování NPO</t>
  </si>
  <si>
    <t>Pole vyplněná příjemcem dotace</t>
  </si>
  <si>
    <t>Vyplněno automaticky.</t>
  </si>
  <si>
    <t>Datum narození (dd.mm.rrrr)</t>
  </si>
  <si>
    <t>Datum konání (zahájení) aktivity (dd.mm.rrrr)</t>
  </si>
  <si>
    <t>Pohlaví / gender
(muž/žena/nebinární)</t>
  </si>
  <si>
    <t>VYBERTE ZE SEZNAMU</t>
  </si>
  <si>
    <t>Pole vyplněná na základě dat od účastníků</t>
  </si>
  <si>
    <t>Č.</t>
  </si>
  <si>
    <t>Vykazování pro NPO (vyplní se automaticky)</t>
  </si>
  <si>
    <t>Období vykazování</t>
  </si>
  <si>
    <t>VYPLŇTE</t>
  </si>
  <si>
    <t>Pokud pracujete s jiným program než je MS Excel nebo neaktuální verzí programu MS Excel, je možné, že se vám data automaticky nepropisují. V tomto případě kontaktujte příslušného referenta MK.</t>
  </si>
  <si>
    <t>KV2</t>
  </si>
  <si>
    <t>Women aged 15-29</t>
  </si>
  <si>
    <t>Součty pro vyplnění do závěrečné zprávy na Dotační portál MK</t>
  </si>
  <si>
    <t>2. Projekty podporující koordinaci činnosti v oblasti kreativního učení</t>
  </si>
  <si>
    <t>1. Projekty kreativního učení realizované ve vzdělávacích institucích (ve školách)</t>
  </si>
  <si>
    <t>TOTAL aged 15-29</t>
  </si>
  <si>
    <t>Men aged 15-29</t>
  </si>
  <si>
    <t>KV1</t>
  </si>
  <si>
    <t>1561 Podpora projektů kreativního učení (2025)</t>
  </si>
  <si>
    <t>aktivita</t>
  </si>
  <si>
    <t>druh umělecké činnosti</t>
  </si>
  <si>
    <t xml:space="preserve">právní forma činnosti </t>
  </si>
  <si>
    <t>místo realizace projektu</t>
  </si>
  <si>
    <r>
      <t>Pokyny pro vyplnění: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Pole vyplněná na základě dat od lektorů a účastníků:</t>
    </r>
    <r>
      <rPr>
        <sz val="10"/>
        <color theme="1"/>
        <rFont val="Calibri"/>
        <family val="2"/>
        <charset val="238"/>
        <scheme val="minor"/>
      </rPr>
      <t xml:space="preserve"> Údaje může příjemce dotace sbírat např. na základě dat z online registrace / jiných přihlášek či prezenčních listin. 					
</t>
    </r>
    <r>
      <rPr>
        <b/>
        <sz val="10"/>
        <color theme="1"/>
        <rFont val="Calibri"/>
        <family val="2"/>
        <charset val="238"/>
        <scheme val="minor"/>
      </rPr>
      <t>Pohlaví / gender:</t>
    </r>
    <r>
      <rPr>
        <sz val="10"/>
        <color theme="1"/>
        <rFont val="Calibri"/>
        <family val="2"/>
        <charset val="238"/>
        <scheme val="minor"/>
      </rPr>
      <t xml:space="preserve"> Uveďte na základě dat od účastníků údaje z výběru lektorů muž / žena / nebinární. Tato data jsou nutná pro centrální vykazování v návaznosti na NPO.
</t>
    </r>
    <r>
      <rPr>
        <b/>
        <sz val="10"/>
        <color theme="1"/>
        <rFont val="Calibri"/>
        <family val="2"/>
        <charset val="238"/>
        <scheme val="minor"/>
      </rPr>
      <t xml:space="preserve">Role: </t>
    </r>
    <r>
      <rPr>
        <sz val="10"/>
        <color theme="1"/>
        <rFont val="Calibri"/>
        <family val="2"/>
        <charset val="238"/>
        <scheme val="minor"/>
      </rPr>
      <t xml:space="preserve">Uveďte roli v rámci projektu. V rámci vykazování s rozlišují dvě role, a to lektor nebo účastník.					
„Role lektor“: Lektoři / přednášející / mentoři / metodici a další, kteří v projektu vzdělávali děti a mládež nebo vzdělávali lektory / přednášející / mentory, kteří se zdokonalovali v kreativním učení dětí a mládeže.
</t>
    </r>
    <r>
      <rPr>
        <b/>
        <sz val="10"/>
        <color theme="1"/>
        <rFont val="Calibri"/>
        <family val="2"/>
        <charset val="238"/>
        <scheme val="minor"/>
      </rPr>
      <t>Lektoři mohou být vykázáni v rámci jednoho projektu pouze jednou.</t>
    </r>
    <r>
      <rPr>
        <sz val="10"/>
        <color theme="1"/>
        <rFont val="Calibri"/>
        <family val="2"/>
        <charset val="238"/>
        <scheme val="minor"/>
      </rPr>
      <t xml:space="preserve">
„Role účastník“: Jedná se o účastníky akce (profesí pedagogové, lektoři, pracovníci KKS a studenti jako budoucí pedagogové či profesionálové KKS), v rámci níž se vzdělávali v kreativním učení dětí a mládeže. </t>
    </r>
    <r>
      <rPr>
        <b/>
        <sz val="10"/>
        <color rgb="FFFF0000"/>
        <rFont val="Calibri"/>
        <family val="2"/>
        <charset val="238"/>
        <scheme val="minor"/>
      </rPr>
      <t>Účastníky pro tyto účely NEJSOU děti, mládež nebo veřejnost.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Jeden účastník může být vykázán vícekrát, pokud se účastní více obsahově odlišných aktivit.</t>
    </r>
    <r>
      <rPr>
        <sz val="10"/>
        <color theme="1"/>
        <rFont val="Calibri"/>
        <family val="2"/>
        <charset val="238"/>
        <scheme val="minor"/>
      </rPr>
      <t xml:space="preserve">					
</t>
    </r>
    <r>
      <rPr>
        <b/>
        <sz val="10"/>
        <color theme="1"/>
        <rFont val="Calibri"/>
        <family val="2"/>
        <charset val="238"/>
        <scheme val="minor"/>
      </rPr>
      <t xml:space="preserve">Popis zvýšených kompetencí: </t>
    </r>
    <r>
      <rPr>
        <sz val="10"/>
        <color theme="1"/>
        <rFont val="Calibri"/>
        <family val="2"/>
        <charset val="238"/>
        <scheme val="minor"/>
      </rPr>
      <t xml:space="preserve">Pole vyplní příjemce dotace (u účastníků stejné aktivity bude formulace totožná) např.: kreativní učení v oblasti umění a digitálních technologií, kreativní učení v oblasti hudební, kreativní učení v oblasti finanční gramotnosti, kreativní učení v oblasti výtvarné výchovy a digitálních technologií apod.					
</t>
    </r>
    <r>
      <rPr>
        <b/>
        <sz val="10"/>
        <color theme="1"/>
        <rFont val="Calibri"/>
        <family val="2"/>
        <charset val="238"/>
        <scheme val="minor"/>
      </rPr>
      <t>Aktivita:</t>
    </r>
    <r>
      <rPr>
        <sz val="10"/>
        <color theme="1"/>
        <rFont val="Calibri"/>
        <family val="2"/>
        <charset val="238"/>
        <scheme val="minor"/>
      </rPr>
      <t xml:space="preserve"> Pole vyplní příjemce dotace (musí být sjednocené), jedná se o konkrétní workshop, kurz apod.
	</t>
    </r>
    <r>
      <rPr>
        <b/>
        <sz val="10"/>
        <color theme="1"/>
        <rFont val="Calibri"/>
        <family val="2"/>
        <charset val="238"/>
        <scheme val="minor"/>
      </rPr>
      <t xml:space="preserve">	
Datum konání (zahájení) aktivity:</t>
    </r>
    <r>
      <rPr>
        <sz val="10"/>
        <color theme="1"/>
        <rFont val="Calibri"/>
        <family val="2"/>
        <charset val="238"/>
        <scheme val="minor"/>
      </rPr>
      <t xml:space="preserve"> Uveďte </t>
    </r>
    <r>
      <rPr>
        <b/>
        <sz val="10"/>
        <color theme="1"/>
        <rFont val="Calibri"/>
        <family val="2"/>
        <charset val="238"/>
        <scheme val="minor"/>
      </rPr>
      <t>POUZE 1 datum</t>
    </r>
    <r>
      <rPr>
        <sz val="10"/>
        <color theme="1"/>
        <rFont val="Calibri"/>
        <family val="2"/>
        <charset val="238"/>
        <scheme val="minor"/>
      </rPr>
      <t xml:space="preserve"> konání aktivity ve formátu </t>
    </r>
    <r>
      <rPr>
        <sz val="10"/>
        <color rgb="FFFF0000"/>
        <rFont val="Calibri"/>
        <family val="2"/>
        <charset val="238"/>
        <scheme val="minor"/>
      </rPr>
      <t>dd.mm.rrrr</t>
    </r>
    <r>
      <rPr>
        <sz val="10"/>
        <color theme="1"/>
        <rFont val="Calibri"/>
        <family val="2"/>
        <charset val="238"/>
        <scheme val="minor"/>
      </rPr>
      <t xml:space="preserve">. </t>
    </r>
    <r>
      <rPr>
        <b/>
        <sz val="10"/>
        <color theme="1"/>
        <rFont val="Calibri"/>
        <family val="2"/>
        <charset val="238"/>
        <scheme val="minor"/>
      </rPr>
      <t xml:space="preserve">U vícedenních aktivit uveďte datum zahájení, jinak se nebude počítat věk a na Souhrnu pro vykazování budou chyby. </t>
    </r>
  </si>
  <si>
    <t>1. 1. 2025  –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</si>
</sst>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8" tint="-0.249977111117893"/>
        <bgColor theme="6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protection locked="0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7" xfId="0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right" vertical="top"/>
      <protection locked="0"/>
    </xf>
    <xf numFmtId="3" fontId="6" fillId="0" borderId="3" xfId="1" applyNumberFormat="1" applyFont="1" applyFill="1" applyBorder="1" applyAlignment="1" applyProtection="1">
      <alignment vertical="top" wrapText="1"/>
      <protection locked="0"/>
    </xf>
    <xf numFmtId="49" fontId="9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</xf>
    <xf numFmtId="0" fontId="2" fillId="0" borderId="0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/>
    <xf numFmtId="0" fontId="1" fillId="0" borderId="0" xfId="0" applyNumberFormat="1" applyFont="1" applyBorder="1"/>
    <xf numFmtId="0" fontId="3" fillId="0" borderId="1" xfId="0" applyNumberFormat="1" applyFont="1" applyFill="1" applyBorder="1"/>
    <xf numFmtId="0" fontId="1" fillId="0" borderId="1" xfId="0" applyNumberFormat="1" applyFont="1" applyBorder="1"/>
    <xf numFmtId="0" fontId="12" fillId="0" borderId="0" xfId="0" applyFont="1"/>
    <xf numFmtId="14" fontId="1" fillId="0" borderId="0" xfId="0" applyNumberFormat="1" applyFont="1" applyProtection="1"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4" fillId="5" borderId="1" xfId="0" applyFont="1" applyFill="1" applyBorder="1"/>
    <xf numFmtId="0" fontId="2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1" fillId="0" borderId="0" xfId="0" applyFont="1" applyFill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3" fontId="15" fillId="0" borderId="1" xfId="0" applyNumberFormat="1" applyFont="1" applyFill="1" applyBorder="1" applyAlignment="1" applyProtection="1">
      <alignment horizontal="right" vertical="top"/>
      <protection locked="0"/>
    </xf>
    <xf numFmtId="3" fontId="15" fillId="0" borderId="1" xfId="0" applyNumberFormat="1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/>
    </xf>
    <xf numFmtId="14" fontId="3" fillId="6" borderId="1" xfId="0" applyNumberFormat="1" applyFont="1" applyFill="1" applyBorder="1" applyAlignment="1">
      <alignment vertical="top" wrapText="1"/>
    </xf>
    <xf numFmtId="14" fontId="3" fillId="6" borderId="1" xfId="0" applyNumberFormat="1" applyFont="1" applyFill="1" applyBorder="1" applyAlignment="1">
      <alignment vertical="top"/>
    </xf>
    <xf numFmtId="0" fontId="5" fillId="4" borderId="9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0" fontId="1" fillId="0" borderId="3" xfId="0" applyNumberFormat="1" applyFont="1" applyBorder="1" applyAlignment="1" applyProtection="1">
      <alignment horizontal="left" vertical="top" wrapText="1"/>
      <protection locked="0"/>
    </xf>
    <xf numFmtId="0" fontId="1" fillId="0" borderId="4" xfId="0" applyNumberFormat="1" applyFont="1" applyBorder="1" applyAlignment="1" applyProtection="1">
      <alignment horizontal="left" vertical="top" wrapText="1"/>
      <protection locked="0"/>
    </xf>
    <xf numFmtId="0" fontId="1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3" xfId="0" applyNumberFormat="1" applyFont="1" applyBorder="1" applyAlignment="1" applyProtection="1">
      <alignment horizontal="left"/>
      <protection locked="0"/>
    </xf>
    <xf numFmtId="0" fontId="2" fillId="0" borderId="4" xfId="0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none"/>
      </font>
      <numFmt numFmtId="0" formatCode="General"/>
      <fill>
        <patternFill patternType="solid">
          <fgColor theme="6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šedé pruhy" pivot="0" count="1" xr9:uid="{00000000-0011-0000-FFFF-FFFF00000000}"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reza Sieglova" id="{FABECE35-CDEC-4463-9A38-6F9CBF2C7C8F}" userId="3a8b1611ca0af0c7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znam" displayName="Seznam" ref="A11:Q266" totalsRowShown="0" headerRowDxfId="13" headerRowBorderDxfId="12" tableBorderDxfId="11" totalsRowBorderDxfId="10">
  <autoFilter ref="A11:Q266" xr:uid="{00000000-0009-0000-0100-000002000000}"/>
  <tableColumns count="17">
    <tableColumn id="15" xr3:uid="{00000000-0010-0000-0000-00000F000000}" name="Č."/>
    <tableColumn id="1" xr3:uid="{00000000-0010-0000-0000-000001000000}" name="Jméno"/>
    <tableColumn id="2" xr3:uid="{00000000-0010-0000-0000-000002000000}" name="Příjmení"/>
    <tableColumn id="3" xr3:uid="{00000000-0010-0000-0000-000003000000}" name="Datum narození (dd.mm.rrrr)"/>
    <tableColumn id="4" xr3:uid="{00000000-0010-0000-0000-000004000000}" name="Pohlaví / gender_x000a_(muž/žena/nebinární)"/>
    <tableColumn id="5" xr3:uid="{00000000-0010-0000-0000-000005000000}" name="Státní příslušnost"/>
    <tableColumn id="6" xr3:uid="{00000000-0010-0000-0000-000006000000}" name="druh umělecké činnosti"/>
    <tableColumn id="7" xr3:uid="{00000000-0010-0000-0000-000007000000}" name="právní forma činnosti "/>
    <tableColumn id="8" xr3:uid="{00000000-0010-0000-0000-000008000000}" name="aktivita"/>
    <tableColumn id="14" xr3:uid="{980DBDDA-8FE5-4439-A1D5-0DFE03C85C3F}" name="místo realizace projektu" dataDxfId="9"/>
    <tableColumn id="9" xr3:uid="{00000000-0010-0000-0000-000009000000}" name="Datum konání (zahájení) aktivity (dd.mm.rrrr)"/>
    <tableColumn id="10" xr3:uid="{00000000-0010-0000-0000-00000A000000}" name="Věk v okamžiku zahájení aktivity" dataDxfId="8" dataCellStyle="Normální">
      <calculatedColumnFormula>DATEDIF(D12,K12,"y")</calculatedColumnFormula>
    </tableColumn>
    <tableColumn id="11" xr3:uid="{00000000-0010-0000-0000-00000B000000}" name="Kategorie pohlaví/gender" dataDxfId="7" dataCellStyle="Normální">
      <calculatedColumnFormula>_xlfn.IFS(E12="muž","Men",E12="žena","Women",E12="nebinární","Nonbinary")</calculatedColumnFormula>
    </tableColumn>
    <tableColumn id="12" xr3:uid="{00000000-0010-0000-0000-00000C000000}" name="Kategorie věk" dataDxfId="6" dataCellStyle="Normální">
      <calculatedColumnFormula>_xlfn.IFS(L12&lt;1, " chyba v datu narození",L12&lt;=17," aged 0-17",L12&lt;=29," aged 18-29",L12&lt;=54," aged 30-54",L12&gt;=55," aged 55 and over")</calculatedColumnFormula>
    </tableColumn>
    <tableColumn id="13" xr3:uid="{00000000-0010-0000-0000-00000D000000}" name="Kategorie pro vykazování NPO" dataDxfId="5" dataCellStyle="Normální">
      <calculatedColumnFormula>M12&amp;N12</calculatedColumnFormula>
    </tableColumn>
    <tableColumn id="19" xr3:uid="{54575620-E039-49CF-8FA3-4F97AAF094F0}" name="KV1" dataDxfId="4">
      <calculatedColumnFormula>_xlfn.IFS(L12&lt;1, " chyba v datu narození",L12&lt;=15," aged 0-15",L12&lt;=29," aged 15-29",L12&gt;29," aged 29 and over")</calculatedColumnFormula>
    </tableColumn>
    <tableColumn id="20" xr3:uid="{394DAF98-5BAF-4889-A9F5-4567DC0701DD}" name="KV2" dataDxfId="3">
      <calculatedColumnFormula>M12&amp;P12</calculatedColumnFormula>
    </tableColumn>
  </tableColumns>
  <tableStyleInfo name="šedé pruhy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2-09-27T15:26:11.01" personId="{FABECE35-CDEC-4463-9A38-6F9CBF2C7C8F}" id="{99E9745F-BB53-4B0B-90CA-7886237F4840}">
    <text>Nerozumím tomu kteří v projektu vzdělávali / kteří budou v projektu vzdělávat</text>
  </threadedComment>
  <threadedComment ref="A11" dT="2022-09-27T15:59:16.60" personId="{FABECE35-CDEC-4463-9A38-6F9CBF2C7C8F}" id="{8D8E4EEB-F293-4F63-A8CA-46F0FC26CD1C}" parentId="{99E9745F-BB53-4B0B-90CA-7886237F4840}">
    <text>Zkusila jsem přeformulovat.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6"/>
  <sheetViews>
    <sheetView showGridLines="0" tabSelected="1" topLeftCell="C1" zoomScaleNormal="100" workbookViewId="0">
      <selection activeCell="T9" sqref="T9"/>
    </sheetView>
  </sheetViews>
  <sheetFormatPr defaultColWidth="9.140625" defaultRowHeight="12.75" outlineLevelRow="1" outlineLevelCol="1" x14ac:dyDescent="0.2"/>
  <cols>
    <col min="1" max="1" width="5.28515625" style="5" customWidth="1"/>
    <col min="2" max="2" width="16.42578125" style="5" customWidth="1"/>
    <col min="3" max="3" width="19.5703125" style="5" customWidth="1"/>
    <col min="4" max="4" width="18" style="5" customWidth="1"/>
    <col min="5" max="5" width="21.85546875" style="5" customWidth="1"/>
    <col min="6" max="6" width="18.42578125" style="5" customWidth="1"/>
    <col min="7" max="7" width="30.140625" style="5" customWidth="1"/>
    <col min="8" max="8" width="45.42578125" style="5" customWidth="1"/>
    <col min="9" max="9" width="24.5703125" style="5" customWidth="1"/>
    <col min="10" max="10" width="24.140625" style="5" customWidth="1"/>
    <col min="11" max="11" width="23.28515625" style="25" customWidth="1"/>
    <col min="12" max="12" width="20.5703125" style="5" hidden="1" customWidth="1" outlineLevel="1"/>
    <col min="13" max="13" width="27" style="5" hidden="1" customWidth="1" outlineLevel="1"/>
    <col min="14" max="14" width="26" style="5" hidden="1" customWidth="1" outlineLevel="1"/>
    <col min="15" max="15" width="25.42578125" style="5" hidden="1" customWidth="1" outlineLevel="1"/>
    <col min="16" max="16" width="23.5703125" style="5" hidden="1" customWidth="1" collapsed="1"/>
    <col min="17" max="17" width="15.85546875" style="5" hidden="1" customWidth="1"/>
    <col min="18" max="16384" width="9.140625" style="5"/>
  </cols>
  <sheetData>
    <row r="1" spans="1:17" ht="15.75" x14ac:dyDescent="0.25">
      <c r="B1" s="45" t="s">
        <v>44</v>
      </c>
      <c r="C1" s="45"/>
      <c r="D1" s="45"/>
      <c r="E1" s="45"/>
      <c r="F1" s="45"/>
      <c r="G1" s="45"/>
    </row>
    <row r="2" spans="1:17" s="27" customFormat="1" ht="17.25" customHeight="1" x14ac:dyDescent="0.25">
      <c r="B2" s="46"/>
      <c r="C2" s="46"/>
      <c r="D2" s="46"/>
      <c r="E2" s="46"/>
      <c r="F2" s="46"/>
      <c r="G2" s="46"/>
      <c r="K2" s="28"/>
    </row>
    <row r="3" spans="1:17" ht="228.75" customHeight="1" outlineLevel="1" x14ac:dyDescent="0.25">
      <c r="B3" s="51" t="s">
        <v>49</v>
      </c>
      <c r="C3" s="51"/>
      <c r="D3" s="51"/>
      <c r="E3" s="51"/>
      <c r="F3" s="51"/>
      <c r="G3" s="51"/>
      <c r="M3" s="6"/>
      <c r="N3" s="6"/>
      <c r="O3" s="6"/>
    </row>
    <row r="4" spans="1:17" ht="15" customHeight="1" x14ac:dyDescent="0.25">
      <c r="B4" s="9" t="s">
        <v>0</v>
      </c>
      <c r="C4" s="52" t="s">
        <v>34</v>
      </c>
      <c r="D4" s="53"/>
      <c r="E4" s="53"/>
      <c r="F4" s="53"/>
      <c r="G4" s="54"/>
      <c r="M4" s="6"/>
      <c r="N4" s="6"/>
      <c r="O4" s="6"/>
    </row>
    <row r="5" spans="1:17" ht="15" customHeight="1" x14ac:dyDescent="0.25">
      <c r="B5" s="9" t="s">
        <v>1</v>
      </c>
      <c r="C5" s="52" t="s">
        <v>34</v>
      </c>
      <c r="D5" s="53"/>
      <c r="E5" s="53"/>
      <c r="F5" s="53"/>
      <c r="G5" s="54"/>
      <c r="M5" s="6"/>
      <c r="N5" s="6"/>
      <c r="O5" s="6"/>
    </row>
    <row r="6" spans="1:17" ht="15" customHeight="1" x14ac:dyDescent="0.25">
      <c r="B6" s="9" t="s">
        <v>2</v>
      </c>
      <c r="C6" s="52" t="s">
        <v>34</v>
      </c>
      <c r="D6" s="53"/>
      <c r="E6" s="53"/>
      <c r="F6" s="53"/>
      <c r="G6" s="54"/>
      <c r="M6" s="6"/>
      <c r="N6" s="6"/>
      <c r="O6" s="6"/>
    </row>
    <row r="7" spans="1:17" ht="15" x14ac:dyDescent="0.25">
      <c r="B7" s="9" t="s">
        <v>6</v>
      </c>
      <c r="C7" s="55" t="s">
        <v>29</v>
      </c>
      <c r="D7" s="56"/>
      <c r="E7" s="56"/>
      <c r="F7" s="56"/>
      <c r="G7" s="57"/>
      <c r="M7" s="6"/>
      <c r="N7" s="6"/>
      <c r="O7" s="6"/>
    </row>
    <row r="8" spans="1:17" ht="15" x14ac:dyDescent="0.25">
      <c r="B8" s="9" t="s">
        <v>33</v>
      </c>
      <c r="C8" s="30" t="s">
        <v>50</v>
      </c>
      <c r="D8" s="19"/>
      <c r="E8" s="19"/>
      <c r="F8" s="19"/>
      <c r="G8" s="19"/>
      <c r="M8" s="6"/>
      <c r="N8" s="6"/>
      <c r="O8" s="6"/>
    </row>
    <row r="9" spans="1:17" ht="15" customHeight="1" x14ac:dyDescent="0.25">
      <c r="B9" s="7"/>
      <c r="C9" s="7"/>
      <c r="D9" s="7"/>
      <c r="E9" s="7"/>
      <c r="F9" s="7"/>
      <c r="G9" s="7"/>
      <c r="M9" s="8"/>
      <c r="N9" s="8"/>
      <c r="O9" s="8"/>
      <c r="P9" s="6"/>
    </row>
    <row r="10" spans="1:17" ht="15" customHeight="1" x14ac:dyDescent="0.2">
      <c r="B10" s="47" t="s">
        <v>30</v>
      </c>
      <c r="C10" s="47"/>
      <c r="D10" s="47"/>
      <c r="E10" s="47"/>
      <c r="F10" s="48"/>
      <c r="G10" s="49" t="s">
        <v>24</v>
      </c>
      <c r="H10" s="49"/>
      <c r="I10" s="49"/>
      <c r="J10" s="49"/>
      <c r="K10" s="50"/>
      <c r="L10" s="43" t="s">
        <v>32</v>
      </c>
      <c r="M10" s="44"/>
      <c r="N10" s="44"/>
      <c r="O10" s="44"/>
      <c r="P10" s="44"/>
      <c r="Q10" s="44"/>
    </row>
    <row r="11" spans="1:17" ht="25.5" x14ac:dyDescent="0.2">
      <c r="A11" s="11" t="s">
        <v>31</v>
      </c>
      <c r="B11" s="10" t="s">
        <v>3</v>
      </c>
      <c r="C11" s="10" t="s">
        <v>4</v>
      </c>
      <c r="D11" s="10" t="s">
        <v>26</v>
      </c>
      <c r="E11" s="10" t="s">
        <v>28</v>
      </c>
      <c r="F11" s="10" t="s">
        <v>5</v>
      </c>
      <c r="G11" s="11" t="s">
        <v>46</v>
      </c>
      <c r="H11" s="11" t="s">
        <v>47</v>
      </c>
      <c r="I11" s="11" t="s">
        <v>45</v>
      </c>
      <c r="J11" s="11" t="s">
        <v>48</v>
      </c>
      <c r="K11" s="26" t="s">
        <v>27</v>
      </c>
      <c r="L11" s="12" t="s">
        <v>16</v>
      </c>
      <c r="M11" s="12" t="s">
        <v>17</v>
      </c>
      <c r="N11" s="12" t="s">
        <v>18</v>
      </c>
      <c r="O11" s="13" t="s">
        <v>23</v>
      </c>
      <c r="P11" s="12" t="s">
        <v>43</v>
      </c>
      <c r="Q11" s="12" t="s">
        <v>36</v>
      </c>
    </row>
    <row r="12" spans="1:17" x14ac:dyDescent="0.2">
      <c r="A12" s="33">
        <v>1</v>
      </c>
      <c r="B12" s="33"/>
      <c r="C12" s="33"/>
      <c r="D12" s="35"/>
      <c r="E12" s="33"/>
      <c r="F12" s="33"/>
      <c r="G12" s="33"/>
      <c r="H12" s="33"/>
      <c r="I12" s="33"/>
      <c r="J12" s="33"/>
      <c r="K12" s="35"/>
      <c r="L12" s="15">
        <f>DATEDIF(D12,K12,"y")</f>
        <v>0</v>
      </c>
      <c r="M12" s="14" t="e">
        <f>_xlfn.IFS(E12="muž","Men",E12="žena","Women",E12="nebinární","Nonbinary")</f>
        <v>#N/A</v>
      </c>
      <c r="N12" s="14" t="str">
        <f t="shared" ref="N12:N79" si="0">_xlfn.IFS(L12&lt;1, " chyba v datu narození",L12&lt;=17," aged 0-17",L12&lt;=29," aged 18-29",L12&lt;=54," aged 30-54",L12&gt;=55," aged 55 and over")</f>
        <v xml:space="preserve"> chyba v datu narození</v>
      </c>
      <c r="O12" s="16" t="e">
        <f t="shared" ref="O12:O79" si="1">M12&amp;N12</f>
        <v>#N/A</v>
      </c>
      <c r="P12" s="32" t="str">
        <f t="shared" ref="P12:P75" si="2">_xlfn.IFS(L12&lt;1, " chyba v datu narození",L12&lt;=15," aged 0-15",L12&lt;=29," aged 15-29",L12&gt;29," aged 29 and over")</f>
        <v xml:space="preserve"> chyba v datu narození</v>
      </c>
      <c r="Q12" s="31" t="e">
        <f t="shared" ref="Q12:Q43" si="3">M12&amp;P12</f>
        <v>#N/A</v>
      </c>
    </row>
    <row r="13" spans="1:17" x14ac:dyDescent="0.2">
      <c r="A13" s="39">
        <v>2</v>
      </c>
      <c r="B13" s="39"/>
      <c r="C13" s="39"/>
      <c r="D13" s="41"/>
      <c r="E13" s="39"/>
      <c r="F13" s="39"/>
      <c r="G13" s="39"/>
      <c r="H13" s="39"/>
      <c r="I13" s="39"/>
      <c r="J13" s="39"/>
      <c r="K13" s="41"/>
      <c r="L13" s="15">
        <f>DATEDIF(D13,K13,"y")</f>
        <v>0</v>
      </c>
      <c r="M13" s="14" t="e">
        <f>_xlfn.IFS(E13="muž","Men",E13="žena","Women",E13="nebinární","Nonbinary")</f>
        <v>#N/A</v>
      </c>
      <c r="N13" s="14" t="str">
        <f>_xlfn.IFS(L13&lt;1, " chyba v datu narození",L13&lt;=17," aged 0-17",L13&lt;=29," aged 18-29",L13&lt;=54," aged 30-54",L13&gt;=55," aged 55 and over")</f>
        <v xml:space="preserve"> chyba v datu narození</v>
      </c>
      <c r="O13" s="16" t="e">
        <f>M13&amp;N13</f>
        <v>#N/A</v>
      </c>
      <c r="P13" s="31" t="str">
        <f t="shared" si="2"/>
        <v xml:space="preserve"> chyba v datu narození</v>
      </c>
      <c r="Q13" s="31" t="e">
        <f t="shared" si="3"/>
        <v>#N/A</v>
      </c>
    </row>
    <row r="14" spans="1:17" x14ac:dyDescent="0.2">
      <c r="A14" s="33">
        <v>3</v>
      </c>
      <c r="B14" s="33"/>
      <c r="C14" s="33"/>
      <c r="D14" s="35"/>
      <c r="E14" s="33"/>
      <c r="F14" s="33"/>
      <c r="G14" s="33"/>
      <c r="H14" s="33"/>
      <c r="I14" s="33"/>
      <c r="J14" s="33"/>
      <c r="K14" s="35"/>
      <c r="L14" s="15">
        <f>DATEDIF(D14,K14,"y")</f>
        <v>0</v>
      </c>
      <c r="M14" s="14" t="e">
        <f>_xlfn.IFS(E14="muž","Men",E14="žena","Women",E14="nebinární","Nonbinary")</f>
        <v>#N/A</v>
      </c>
      <c r="N14" s="14" t="str">
        <f>_xlfn.IFS(L14&lt;1, " chyba v datu narození",L14&lt;=17," aged 0-17",L14&lt;=29," aged 18-29",L14&lt;=54," aged 30-54",L14&gt;=55," aged 55 and over")</f>
        <v xml:space="preserve"> chyba v datu narození</v>
      </c>
      <c r="O14" s="16" t="e">
        <f>M14&amp;N14</f>
        <v>#N/A</v>
      </c>
      <c r="P14" s="31" t="str">
        <f t="shared" si="2"/>
        <v xml:space="preserve"> chyba v datu narození</v>
      </c>
      <c r="Q14" s="31" t="e">
        <f t="shared" si="3"/>
        <v>#N/A</v>
      </c>
    </row>
    <row r="15" spans="1:17" x14ac:dyDescent="0.2">
      <c r="A15" s="39">
        <v>4</v>
      </c>
      <c r="B15" s="39"/>
      <c r="C15" s="39"/>
      <c r="D15" s="41"/>
      <c r="E15" s="39"/>
      <c r="F15" s="39"/>
      <c r="G15" s="39"/>
      <c r="H15" s="39"/>
      <c r="I15" s="39"/>
      <c r="J15" s="39"/>
      <c r="K15" s="41"/>
      <c r="L15" s="15">
        <f>DATEDIF(D15,K15,"y")</f>
        <v>0</v>
      </c>
      <c r="M15" s="14" t="e">
        <f>_xlfn.IFS(E15="muž","Men",E15="žena","Women",E15="nebinární","Nonbinary")</f>
        <v>#N/A</v>
      </c>
      <c r="N15" s="14" t="str">
        <f t="shared" si="0"/>
        <v xml:space="preserve"> chyba v datu narození</v>
      </c>
      <c r="O15" s="16" t="e">
        <f t="shared" si="1"/>
        <v>#N/A</v>
      </c>
      <c r="P15" s="31" t="str">
        <f t="shared" si="2"/>
        <v xml:space="preserve"> chyba v datu narození</v>
      </c>
      <c r="Q15" s="31" t="e">
        <f t="shared" si="3"/>
        <v>#N/A</v>
      </c>
    </row>
    <row r="16" spans="1:17" x14ac:dyDescent="0.2">
      <c r="A16" s="33">
        <v>5</v>
      </c>
      <c r="B16" s="33"/>
      <c r="C16" s="33"/>
      <c r="D16" s="35"/>
      <c r="E16" s="33"/>
      <c r="F16" s="33"/>
      <c r="G16" s="33"/>
      <c r="H16" s="33"/>
      <c r="I16" s="33"/>
      <c r="J16" s="33"/>
      <c r="K16" s="35"/>
      <c r="L16" s="15">
        <f>DATEDIF(D16,K16,"y")</f>
        <v>0</v>
      </c>
      <c r="M16" s="14" t="e">
        <f>_xlfn.IFS(E16="muž","Men",E16="žena","Women",E16="nebinární","Nonbinary")</f>
        <v>#N/A</v>
      </c>
      <c r="N16" s="14" t="str">
        <f>_xlfn.IFS(L16&lt;1, " chyba v datu narození",L16&lt;=17," aged 0-17",L16&lt;=29," aged 18-29",L16&lt;=54," aged 30-54",L16&gt;=55," aged 55 and over")</f>
        <v xml:space="preserve"> chyba v datu narození</v>
      </c>
      <c r="O16" s="16" t="e">
        <f>M16&amp;N16</f>
        <v>#N/A</v>
      </c>
      <c r="P16" s="31" t="str">
        <f t="shared" si="2"/>
        <v xml:space="preserve"> chyba v datu narození</v>
      </c>
      <c r="Q16" s="31" t="e">
        <f t="shared" si="3"/>
        <v>#N/A</v>
      </c>
    </row>
    <row r="17" spans="1:17" x14ac:dyDescent="0.2">
      <c r="A17" s="39">
        <v>6</v>
      </c>
      <c r="B17" s="39"/>
      <c r="C17" s="39"/>
      <c r="D17" s="41"/>
      <c r="E17" s="39"/>
      <c r="F17" s="39"/>
      <c r="G17" s="39"/>
      <c r="H17" s="39"/>
      <c r="I17" s="39"/>
      <c r="J17" s="39"/>
      <c r="K17" s="41"/>
      <c r="L17" s="15">
        <f>DATEDIF(D17,K17,"y")</f>
        <v>0</v>
      </c>
      <c r="M17" s="14" t="e">
        <f>_xlfn.IFS(E17="muž","Men",E17="žena","Women",E17="nebinární","Nonbinary")</f>
        <v>#N/A</v>
      </c>
      <c r="N17" s="14" t="str">
        <f t="shared" si="0"/>
        <v xml:space="preserve"> chyba v datu narození</v>
      </c>
      <c r="O17" s="16" t="e">
        <f t="shared" si="1"/>
        <v>#N/A</v>
      </c>
      <c r="P17" s="31" t="str">
        <f t="shared" si="2"/>
        <v xml:space="preserve"> chyba v datu narození</v>
      </c>
      <c r="Q17" s="31" t="e">
        <f t="shared" si="3"/>
        <v>#N/A</v>
      </c>
    </row>
    <row r="18" spans="1:17" x14ac:dyDescent="0.2">
      <c r="A18" s="33">
        <v>7</v>
      </c>
      <c r="B18" s="33"/>
      <c r="C18" s="33"/>
      <c r="D18" s="35"/>
      <c r="E18" s="33"/>
      <c r="F18" s="33"/>
      <c r="G18" s="33"/>
      <c r="H18" s="33"/>
      <c r="I18" s="33"/>
      <c r="J18" s="33"/>
      <c r="K18" s="35"/>
      <c r="L18" s="15">
        <f>DATEDIF(D18,K18,"y")</f>
        <v>0</v>
      </c>
      <c r="M18" s="14" t="e">
        <f>_xlfn.IFS(E18="muž","Men",E18="žena","Women",E18="nebinární","Nonbinary")</f>
        <v>#N/A</v>
      </c>
      <c r="N18" s="14" t="str">
        <f t="shared" si="0"/>
        <v xml:space="preserve"> chyba v datu narození</v>
      </c>
      <c r="O18" s="16" t="e">
        <f t="shared" si="1"/>
        <v>#N/A</v>
      </c>
      <c r="P18" s="31" t="str">
        <f t="shared" si="2"/>
        <v xml:space="preserve"> chyba v datu narození</v>
      </c>
      <c r="Q18" s="31" t="e">
        <f t="shared" si="3"/>
        <v>#N/A</v>
      </c>
    </row>
    <row r="19" spans="1:17" x14ac:dyDescent="0.2">
      <c r="A19" s="39">
        <v>8</v>
      </c>
      <c r="B19" s="39"/>
      <c r="C19" s="39"/>
      <c r="D19" s="41"/>
      <c r="E19" s="39"/>
      <c r="F19" s="39"/>
      <c r="G19" s="39"/>
      <c r="H19" s="39"/>
      <c r="I19" s="39"/>
      <c r="J19" s="39"/>
      <c r="K19" s="42"/>
      <c r="L19" s="15">
        <f>DATEDIF(D19,K19,"y")</f>
        <v>0</v>
      </c>
      <c r="M19" s="14" t="e">
        <f>_xlfn.IFS(E19="muž","Men",E19="žena","Women",E19="nebinární","Nonbinary")</f>
        <v>#N/A</v>
      </c>
      <c r="N19" s="14" t="str">
        <f t="shared" si="0"/>
        <v xml:space="preserve"> chyba v datu narození</v>
      </c>
      <c r="O19" s="16" t="e">
        <f t="shared" si="1"/>
        <v>#N/A</v>
      </c>
      <c r="P19" s="31" t="str">
        <f t="shared" si="2"/>
        <v xml:space="preserve"> chyba v datu narození</v>
      </c>
      <c r="Q19" s="31" t="e">
        <f t="shared" si="3"/>
        <v>#N/A</v>
      </c>
    </row>
    <row r="20" spans="1:17" x14ac:dyDescent="0.2">
      <c r="A20" s="33">
        <v>9</v>
      </c>
      <c r="B20" s="33"/>
      <c r="C20" s="33"/>
      <c r="D20" s="35"/>
      <c r="E20" s="33"/>
      <c r="F20" s="33"/>
      <c r="G20" s="33"/>
      <c r="H20" s="34"/>
      <c r="I20" s="34"/>
      <c r="J20" s="34"/>
      <c r="K20" s="35"/>
      <c r="L20" s="15">
        <f>DATEDIF(D20,K20,"y")</f>
        <v>0</v>
      </c>
      <c r="M20" s="14" t="e">
        <f>_xlfn.IFS(E20="muž","Men",E20="žena","Women",E20="nebinární","Nonbinary")</f>
        <v>#N/A</v>
      </c>
      <c r="N20" s="14" t="str">
        <f t="shared" si="0"/>
        <v xml:space="preserve"> chyba v datu narození</v>
      </c>
      <c r="O20" s="16" t="e">
        <f t="shared" si="1"/>
        <v>#N/A</v>
      </c>
      <c r="P20" s="31" t="str">
        <f t="shared" si="2"/>
        <v xml:space="preserve"> chyba v datu narození</v>
      </c>
      <c r="Q20" s="31" t="e">
        <f t="shared" si="3"/>
        <v>#N/A</v>
      </c>
    </row>
    <row r="21" spans="1:17" x14ac:dyDescent="0.2">
      <c r="A21" s="39">
        <v>10</v>
      </c>
      <c r="B21" s="39"/>
      <c r="C21" s="39"/>
      <c r="D21" s="41"/>
      <c r="E21" s="39"/>
      <c r="F21" s="39"/>
      <c r="G21" s="39"/>
      <c r="H21" s="40"/>
      <c r="I21" s="39"/>
      <c r="J21" s="39"/>
      <c r="K21" s="41"/>
      <c r="L21" s="15">
        <f>DATEDIF(D21,K21,"y")</f>
        <v>0</v>
      </c>
      <c r="M21" s="14" t="e">
        <f>_xlfn.IFS(E21="muž","Men",E21="žena","Women",E21="nebinární","Nonbinary")</f>
        <v>#N/A</v>
      </c>
      <c r="N21" s="14" t="str">
        <f t="shared" si="0"/>
        <v xml:space="preserve"> chyba v datu narození</v>
      </c>
      <c r="O21" s="16" t="e">
        <f t="shared" si="1"/>
        <v>#N/A</v>
      </c>
      <c r="P21" s="31" t="str">
        <f t="shared" si="2"/>
        <v xml:space="preserve"> chyba v datu narození</v>
      </c>
      <c r="Q21" s="31" t="e">
        <f t="shared" si="3"/>
        <v>#N/A</v>
      </c>
    </row>
    <row r="22" spans="1:17" x14ac:dyDescent="0.2">
      <c r="A22" s="33">
        <v>11</v>
      </c>
      <c r="B22" s="33"/>
      <c r="C22" s="33"/>
      <c r="D22" s="35"/>
      <c r="E22" s="33"/>
      <c r="F22" s="33"/>
      <c r="G22" s="33"/>
      <c r="H22" s="34"/>
      <c r="I22" s="33"/>
      <c r="J22" s="33"/>
      <c r="K22" s="35"/>
      <c r="L22" s="15">
        <f>DATEDIF(D22,K22,"y")</f>
        <v>0</v>
      </c>
      <c r="M22" s="14" t="e">
        <f>_xlfn.IFS(E22="muž","Men",E22="žena","Women",E22="nebinární","Nonbinary")</f>
        <v>#N/A</v>
      </c>
      <c r="N22" s="14" t="str">
        <f t="shared" si="0"/>
        <v xml:space="preserve"> chyba v datu narození</v>
      </c>
      <c r="O22" s="16" t="e">
        <f t="shared" si="1"/>
        <v>#N/A</v>
      </c>
      <c r="P22" s="31" t="str">
        <f t="shared" si="2"/>
        <v xml:space="preserve"> chyba v datu narození</v>
      </c>
      <c r="Q22" s="31" t="e">
        <f t="shared" si="3"/>
        <v>#N/A</v>
      </c>
    </row>
    <row r="23" spans="1:17" x14ac:dyDescent="0.2">
      <c r="A23" s="39">
        <v>12</v>
      </c>
      <c r="B23" s="39"/>
      <c r="C23" s="39"/>
      <c r="D23" s="41"/>
      <c r="E23" s="39"/>
      <c r="F23" s="39"/>
      <c r="G23" s="39"/>
      <c r="H23" s="40"/>
      <c r="I23" s="40"/>
      <c r="J23" s="40"/>
      <c r="K23" s="41"/>
      <c r="L23" s="15">
        <f>DATEDIF(D23,K23,"y")</f>
        <v>0</v>
      </c>
      <c r="M23" s="14" t="e">
        <f>_xlfn.IFS(E23="muž","Men",E23="žena","Women",E23="nebinární","Nonbinary")</f>
        <v>#N/A</v>
      </c>
      <c r="N23" s="14" t="str">
        <f t="shared" si="0"/>
        <v xml:space="preserve"> chyba v datu narození</v>
      </c>
      <c r="O23" s="16" t="e">
        <f t="shared" si="1"/>
        <v>#N/A</v>
      </c>
      <c r="P23" s="31" t="str">
        <f t="shared" si="2"/>
        <v xml:space="preserve"> chyba v datu narození</v>
      </c>
      <c r="Q23" s="31" t="e">
        <f t="shared" si="3"/>
        <v>#N/A</v>
      </c>
    </row>
    <row r="24" spans="1:17" x14ac:dyDescent="0.2">
      <c r="A24" s="33">
        <v>13</v>
      </c>
      <c r="B24" s="33"/>
      <c r="C24" s="33"/>
      <c r="D24" s="35"/>
      <c r="E24" s="33"/>
      <c r="F24" s="33"/>
      <c r="G24" s="33"/>
      <c r="H24" s="34"/>
      <c r="I24" s="34"/>
      <c r="J24" s="34"/>
      <c r="K24" s="36"/>
      <c r="L24" s="15">
        <f>DATEDIF(D24,K24,"y")</f>
        <v>0</v>
      </c>
      <c r="M24" s="14" t="e">
        <f>_xlfn.IFS(E24="muž","Men",E24="žena","Women",E24="nebinární","Nonbinary")</f>
        <v>#N/A</v>
      </c>
      <c r="N24" s="14" t="str">
        <f t="shared" si="0"/>
        <v xml:space="preserve"> chyba v datu narození</v>
      </c>
      <c r="O24" s="16" t="e">
        <f t="shared" si="1"/>
        <v>#N/A</v>
      </c>
      <c r="P24" s="31" t="str">
        <f t="shared" si="2"/>
        <v xml:space="preserve"> chyba v datu narození</v>
      </c>
      <c r="Q24" s="31" t="e">
        <f t="shared" si="3"/>
        <v>#N/A</v>
      </c>
    </row>
    <row r="25" spans="1:17" x14ac:dyDescent="0.2">
      <c r="A25" s="39">
        <v>14</v>
      </c>
      <c r="B25" s="39"/>
      <c r="C25" s="39"/>
      <c r="D25" s="41"/>
      <c r="E25" s="39"/>
      <c r="F25" s="39"/>
      <c r="G25" s="39"/>
      <c r="H25" s="40"/>
      <c r="I25" s="40"/>
      <c r="J25" s="40"/>
      <c r="K25" s="42"/>
      <c r="L25" s="15">
        <f>DATEDIF(D25,K25,"y")</f>
        <v>0</v>
      </c>
      <c r="M25" s="14" t="e">
        <f>_xlfn.IFS(E25="muž","Men",E25="žena","Women",E25="nebinární","Nonbinary")</f>
        <v>#N/A</v>
      </c>
      <c r="N25" s="14" t="str">
        <f t="shared" si="0"/>
        <v xml:space="preserve"> chyba v datu narození</v>
      </c>
      <c r="O25" s="16" t="e">
        <f t="shared" si="1"/>
        <v>#N/A</v>
      </c>
      <c r="P25" s="31" t="str">
        <f t="shared" si="2"/>
        <v xml:space="preserve"> chyba v datu narození</v>
      </c>
      <c r="Q25" s="31" t="e">
        <f t="shared" si="3"/>
        <v>#N/A</v>
      </c>
    </row>
    <row r="26" spans="1:17" x14ac:dyDescent="0.2">
      <c r="A26" s="33">
        <v>15</v>
      </c>
      <c r="B26" s="33"/>
      <c r="C26" s="33"/>
      <c r="D26" s="35"/>
      <c r="E26" s="33"/>
      <c r="F26" s="33"/>
      <c r="G26" s="33"/>
      <c r="H26" s="34"/>
      <c r="I26" s="33"/>
      <c r="J26" s="33"/>
      <c r="K26" s="35"/>
      <c r="L26" s="15">
        <f>DATEDIF(D26,K26,"y")</f>
        <v>0</v>
      </c>
      <c r="M26" s="14" t="e">
        <f>_xlfn.IFS(E26="muž","Men",E26="žena","Women",E26="nebinární","Nonbinary")</f>
        <v>#N/A</v>
      </c>
      <c r="N26" s="14" t="str">
        <f t="shared" si="0"/>
        <v xml:space="preserve"> chyba v datu narození</v>
      </c>
      <c r="O26" s="16" t="e">
        <f t="shared" si="1"/>
        <v>#N/A</v>
      </c>
      <c r="P26" s="31" t="str">
        <f t="shared" si="2"/>
        <v xml:space="preserve"> chyba v datu narození</v>
      </c>
      <c r="Q26" s="31" t="e">
        <f t="shared" si="3"/>
        <v>#N/A</v>
      </c>
    </row>
    <row r="27" spans="1:17" x14ac:dyDescent="0.2">
      <c r="A27" s="39">
        <v>16</v>
      </c>
      <c r="B27" s="39"/>
      <c r="C27" s="39"/>
      <c r="D27" s="41"/>
      <c r="E27" s="39"/>
      <c r="F27" s="39"/>
      <c r="G27" s="39"/>
      <c r="H27" s="40"/>
      <c r="I27" s="40"/>
      <c r="J27" s="40"/>
      <c r="K27" s="41"/>
      <c r="L27" s="15">
        <f>DATEDIF(D27,K27,"y")</f>
        <v>0</v>
      </c>
      <c r="M27" s="14" t="e">
        <f>_xlfn.IFS(E27="muž","Men",E27="žena","Women",E27="nebinární","Nonbinary")</f>
        <v>#N/A</v>
      </c>
      <c r="N27" s="14" t="str">
        <f t="shared" si="0"/>
        <v xml:space="preserve"> chyba v datu narození</v>
      </c>
      <c r="O27" s="16" t="e">
        <f t="shared" si="1"/>
        <v>#N/A</v>
      </c>
      <c r="P27" s="31" t="str">
        <f t="shared" si="2"/>
        <v xml:space="preserve"> chyba v datu narození</v>
      </c>
      <c r="Q27" s="31" t="e">
        <f t="shared" si="3"/>
        <v>#N/A</v>
      </c>
    </row>
    <row r="28" spans="1:17" x14ac:dyDescent="0.2">
      <c r="A28" s="33">
        <v>17</v>
      </c>
      <c r="B28" s="33"/>
      <c r="C28" s="33"/>
      <c r="D28" s="35"/>
      <c r="E28" s="33"/>
      <c r="F28" s="33"/>
      <c r="G28" s="33"/>
      <c r="H28" s="34"/>
      <c r="I28" s="34"/>
      <c r="J28" s="34"/>
      <c r="K28" s="36"/>
      <c r="L28" s="15">
        <f>DATEDIF(D28,K28,"y")</f>
        <v>0</v>
      </c>
      <c r="M28" s="14" t="e">
        <f>_xlfn.IFS(E28="muž","Men",E28="žena","Women",E28="nebinární","Nonbinary")</f>
        <v>#N/A</v>
      </c>
      <c r="N28" s="14" t="str">
        <f t="shared" si="0"/>
        <v xml:space="preserve"> chyba v datu narození</v>
      </c>
      <c r="O28" s="16" t="e">
        <f t="shared" si="1"/>
        <v>#N/A</v>
      </c>
      <c r="P28" s="31" t="str">
        <f t="shared" si="2"/>
        <v xml:space="preserve"> chyba v datu narození</v>
      </c>
      <c r="Q28" s="31" t="e">
        <f t="shared" si="3"/>
        <v>#N/A</v>
      </c>
    </row>
    <row r="29" spans="1:17" x14ac:dyDescent="0.2">
      <c r="A29" s="39">
        <v>18</v>
      </c>
      <c r="B29" s="39"/>
      <c r="C29" s="39"/>
      <c r="D29" s="41"/>
      <c r="E29" s="39"/>
      <c r="F29" s="39"/>
      <c r="G29" s="39"/>
      <c r="H29" s="40"/>
      <c r="I29" s="39"/>
      <c r="J29" s="39"/>
      <c r="K29" s="41"/>
      <c r="L29" s="15">
        <f>DATEDIF(D29,K29,"y")</f>
        <v>0</v>
      </c>
      <c r="M29" s="14" t="e">
        <f>_xlfn.IFS(E29="muž","Men",E29="žena","Women",E29="nebinární","Nonbinary")</f>
        <v>#N/A</v>
      </c>
      <c r="N29" s="14" t="str">
        <f t="shared" si="0"/>
        <v xml:space="preserve"> chyba v datu narození</v>
      </c>
      <c r="O29" s="16" t="e">
        <f t="shared" si="1"/>
        <v>#N/A</v>
      </c>
      <c r="P29" s="31" t="str">
        <f t="shared" si="2"/>
        <v xml:space="preserve"> chyba v datu narození</v>
      </c>
      <c r="Q29" s="31" t="e">
        <f t="shared" si="3"/>
        <v>#N/A</v>
      </c>
    </row>
    <row r="30" spans="1:17" x14ac:dyDescent="0.2">
      <c r="A30" s="33">
        <v>19</v>
      </c>
      <c r="B30" s="33"/>
      <c r="C30" s="33"/>
      <c r="D30" s="35"/>
      <c r="E30" s="33"/>
      <c r="F30" s="33"/>
      <c r="G30" s="33"/>
      <c r="H30" s="34"/>
      <c r="I30" s="33"/>
      <c r="J30" s="33"/>
      <c r="K30" s="35"/>
      <c r="L30" s="15">
        <f>DATEDIF(D30,K30,"y")</f>
        <v>0</v>
      </c>
      <c r="M30" s="14" t="e">
        <f>_xlfn.IFS(E30="muž","Men",E30="žena","Women",E30="nebinární","Nonbinary")</f>
        <v>#N/A</v>
      </c>
      <c r="N30" s="14" t="str">
        <f t="shared" si="0"/>
        <v xml:space="preserve"> chyba v datu narození</v>
      </c>
      <c r="O30" s="16" t="e">
        <f t="shared" si="1"/>
        <v>#N/A</v>
      </c>
      <c r="P30" s="31" t="str">
        <f t="shared" si="2"/>
        <v xml:space="preserve"> chyba v datu narození</v>
      </c>
      <c r="Q30" s="31" t="e">
        <f t="shared" si="3"/>
        <v>#N/A</v>
      </c>
    </row>
    <row r="31" spans="1:17" x14ac:dyDescent="0.2">
      <c r="A31" s="39">
        <v>20</v>
      </c>
      <c r="B31" s="39"/>
      <c r="C31" s="39"/>
      <c r="D31" s="41"/>
      <c r="E31" s="39"/>
      <c r="F31" s="39"/>
      <c r="G31" s="39"/>
      <c r="H31" s="40"/>
      <c r="I31" s="40"/>
      <c r="J31" s="40"/>
      <c r="K31" s="41"/>
      <c r="L31" s="15">
        <f>DATEDIF(D31,K31,"y")</f>
        <v>0</v>
      </c>
      <c r="M31" s="14" t="e">
        <f>_xlfn.IFS(E31="muž","Men",E31="žena","Women",E31="nebinární","Nonbinary")</f>
        <v>#N/A</v>
      </c>
      <c r="N31" s="14" t="str">
        <f t="shared" si="0"/>
        <v xml:space="preserve"> chyba v datu narození</v>
      </c>
      <c r="O31" s="16" t="e">
        <f t="shared" si="1"/>
        <v>#N/A</v>
      </c>
      <c r="P31" s="31" t="str">
        <f t="shared" si="2"/>
        <v xml:space="preserve"> chyba v datu narození</v>
      </c>
      <c r="Q31" s="31" t="e">
        <f t="shared" si="3"/>
        <v>#N/A</v>
      </c>
    </row>
    <row r="32" spans="1:17" x14ac:dyDescent="0.2">
      <c r="A32" s="33">
        <v>21</v>
      </c>
      <c r="B32" s="33"/>
      <c r="C32" s="33"/>
      <c r="D32" s="35"/>
      <c r="E32" s="33"/>
      <c r="F32" s="33"/>
      <c r="G32" s="33"/>
      <c r="H32" s="34"/>
      <c r="I32" s="34"/>
      <c r="J32" s="34"/>
      <c r="K32" s="36"/>
      <c r="L32" s="15">
        <f>DATEDIF(D32,K32,"y")</f>
        <v>0</v>
      </c>
      <c r="M32" s="14" t="e">
        <f>_xlfn.IFS(E32="muž","Men",E32="žena","Women",E32="nebinární","Nonbinary")</f>
        <v>#N/A</v>
      </c>
      <c r="N32" s="14" t="str">
        <f t="shared" si="0"/>
        <v xml:space="preserve"> chyba v datu narození</v>
      </c>
      <c r="O32" s="16" t="e">
        <f t="shared" si="1"/>
        <v>#N/A</v>
      </c>
      <c r="P32" s="31" t="str">
        <f t="shared" si="2"/>
        <v xml:space="preserve"> chyba v datu narození</v>
      </c>
      <c r="Q32" s="31" t="e">
        <f t="shared" si="3"/>
        <v>#N/A</v>
      </c>
    </row>
    <row r="33" spans="1:17" x14ac:dyDescent="0.2">
      <c r="A33" s="39">
        <v>22</v>
      </c>
      <c r="B33" s="39"/>
      <c r="C33" s="39"/>
      <c r="D33" s="41"/>
      <c r="E33" s="39"/>
      <c r="F33" s="39"/>
      <c r="G33" s="39"/>
      <c r="H33" s="40"/>
      <c r="I33" s="40"/>
      <c r="J33" s="40"/>
      <c r="K33" s="42"/>
      <c r="L33" s="15">
        <f>DATEDIF(D33,K33,"y")</f>
        <v>0</v>
      </c>
      <c r="M33" s="14" t="e">
        <f>_xlfn.IFS(E33="muž","Men",E33="žena","Women",E33="nebinární","Nonbinary")</f>
        <v>#N/A</v>
      </c>
      <c r="N33" s="14" t="str">
        <f t="shared" si="0"/>
        <v xml:space="preserve"> chyba v datu narození</v>
      </c>
      <c r="O33" s="16" t="e">
        <f t="shared" si="1"/>
        <v>#N/A</v>
      </c>
      <c r="P33" s="31" t="str">
        <f t="shared" si="2"/>
        <v xml:space="preserve"> chyba v datu narození</v>
      </c>
      <c r="Q33" s="31" t="e">
        <f t="shared" si="3"/>
        <v>#N/A</v>
      </c>
    </row>
    <row r="34" spans="1:17" x14ac:dyDescent="0.2">
      <c r="A34" s="33">
        <v>23</v>
      </c>
      <c r="B34" s="33"/>
      <c r="C34" s="33"/>
      <c r="D34" s="35"/>
      <c r="E34" s="33"/>
      <c r="F34" s="33"/>
      <c r="G34" s="33"/>
      <c r="H34" s="34"/>
      <c r="I34" s="34"/>
      <c r="J34" s="34"/>
      <c r="K34" s="36"/>
      <c r="L34" s="15">
        <f>DATEDIF(D34,K34,"y")</f>
        <v>0</v>
      </c>
      <c r="M34" s="14" t="e">
        <f>_xlfn.IFS(E34="muž","Men",E34="žena","Women",E34="nebinární","Nonbinary")</f>
        <v>#N/A</v>
      </c>
      <c r="N34" s="14" t="str">
        <f>_xlfn.IFS(L34&lt;1, " chyba v datu narození",L34&lt;=17," aged 0-17",L34&lt;=29," aged 18-29",L34&lt;=54," aged 30-54",L34&gt;=55," aged 55 and over")</f>
        <v xml:space="preserve"> chyba v datu narození</v>
      </c>
      <c r="O34" s="16" t="e">
        <f>M34&amp;N34</f>
        <v>#N/A</v>
      </c>
      <c r="P34" s="31" t="str">
        <f t="shared" si="2"/>
        <v xml:space="preserve"> chyba v datu narození</v>
      </c>
      <c r="Q34" s="31" t="e">
        <f t="shared" si="3"/>
        <v>#N/A</v>
      </c>
    </row>
    <row r="35" spans="1:17" x14ac:dyDescent="0.2">
      <c r="A35" s="39">
        <v>24</v>
      </c>
      <c r="B35" s="39"/>
      <c r="C35" s="39"/>
      <c r="D35" s="41"/>
      <c r="E35" s="39"/>
      <c r="F35" s="39"/>
      <c r="G35" s="39"/>
      <c r="H35" s="40"/>
      <c r="I35" s="40"/>
      <c r="J35" s="40"/>
      <c r="K35" s="42"/>
      <c r="L35" s="15">
        <f>DATEDIF(D35,K35,"y")</f>
        <v>0</v>
      </c>
      <c r="M35" s="14" t="e">
        <f>_xlfn.IFS(E35="muž","Men",E35="žena","Women",E35="nebinární","Nonbinary")</f>
        <v>#N/A</v>
      </c>
      <c r="N35" s="14" t="str">
        <f t="shared" si="0"/>
        <v xml:space="preserve"> chyba v datu narození</v>
      </c>
      <c r="O35" s="16" t="e">
        <f t="shared" si="1"/>
        <v>#N/A</v>
      </c>
      <c r="P35" s="31" t="str">
        <f t="shared" si="2"/>
        <v xml:space="preserve"> chyba v datu narození</v>
      </c>
      <c r="Q35" s="31" t="e">
        <f t="shared" si="3"/>
        <v>#N/A</v>
      </c>
    </row>
    <row r="36" spans="1:17" x14ac:dyDescent="0.2">
      <c r="A36" s="33">
        <v>25</v>
      </c>
      <c r="B36" s="33"/>
      <c r="C36" s="33"/>
      <c r="D36" s="35"/>
      <c r="E36" s="33"/>
      <c r="F36" s="33"/>
      <c r="G36" s="33"/>
      <c r="H36" s="34"/>
      <c r="I36" s="34"/>
      <c r="J36" s="34"/>
      <c r="K36" s="36"/>
      <c r="L36" s="15">
        <f>DATEDIF(D36,K36,"y")</f>
        <v>0</v>
      </c>
      <c r="M36" s="14" t="e">
        <f>_xlfn.IFS(E36="muž","Men",E36="žena","Women",E36="nebinární","Nonbinary")</f>
        <v>#N/A</v>
      </c>
      <c r="N36" s="14" t="str">
        <f t="shared" si="0"/>
        <v xml:space="preserve"> chyba v datu narození</v>
      </c>
      <c r="O36" s="16" t="e">
        <f t="shared" si="1"/>
        <v>#N/A</v>
      </c>
      <c r="P36" s="31" t="str">
        <f t="shared" si="2"/>
        <v xml:space="preserve"> chyba v datu narození</v>
      </c>
      <c r="Q36" s="31" t="e">
        <f t="shared" si="3"/>
        <v>#N/A</v>
      </c>
    </row>
    <row r="37" spans="1:17" x14ac:dyDescent="0.2">
      <c r="A37" s="39">
        <v>26</v>
      </c>
      <c r="B37" s="39"/>
      <c r="C37" s="39"/>
      <c r="D37" s="41"/>
      <c r="E37" s="39"/>
      <c r="F37" s="39"/>
      <c r="G37" s="39"/>
      <c r="H37" s="40"/>
      <c r="I37" s="39"/>
      <c r="J37" s="39"/>
      <c r="K37" s="41"/>
      <c r="L37" s="15">
        <f>DATEDIF(D37,K37,"y")</f>
        <v>0</v>
      </c>
      <c r="M37" s="14" t="e">
        <f>_xlfn.IFS(E37="muž","Men",E37="žena","Women",E37="nebinární","Nonbinary")</f>
        <v>#N/A</v>
      </c>
      <c r="N37" s="14" t="str">
        <f t="shared" si="0"/>
        <v xml:space="preserve"> chyba v datu narození</v>
      </c>
      <c r="O37" s="16" t="e">
        <f t="shared" si="1"/>
        <v>#N/A</v>
      </c>
      <c r="P37" s="31" t="str">
        <f t="shared" si="2"/>
        <v xml:space="preserve"> chyba v datu narození</v>
      </c>
      <c r="Q37" s="31" t="e">
        <f t="shared" si="3"/>
        <v>#N/A</v>
      </c>
    </row>
    <row r="38" spans="1:17" x14ac:dyDescent="0.2">
      <c r="A38" s="33">
        <v>27</v>
      </c>
      <c r="B38" s="33"/>
      <c r="C38" s="33"/>
      <c r="D38" s="35"/>
      <c r="E38" s="33"/>
      <c r="F38" s="33"/>
      <c r="G38" s="33"/>
      <c r="H38" s="34"/>
      <c r="I38" s="34"/>
      <c r="J38" s="34"/>
      <c r="K38" s="35"/>
      <c r="L38" s="15">
        <f>DATEDIF(D38,K38,"y")</f>
        <v>0</v>
      </c>
      <c r="M38" s="14" t="e">
        <f>_xlfn.IFS(E38="muž","Men",E38="žena","Women",E38="nebinární","Nonbinary")</f>
        <v>#N/A</v>
      </c>
      <c r="N38" s="14" t="str">
        <f t="shared" si="0"/>
        <v xml:space="preserve"> chyba v datu narození</v>
      </c>
      <c r="O38" s="16" t="e">
        <f t="shared" si="1"/>
        <v>#N/A</v>
      </c>
      <c r="P38" s="31" t="str">
        <f t="shared" si="2"/>
        <v xml:space="preserve"> chyba v datu narození</v>
      </c>
      <c r="Q38" s="31" t="e">
        <f t="shared" si="3"/>
        <v>#N/A</v>
      </c>
    </row>
    <row r="39" spans="1:17" x14ac:dyDescent="0.2">
      <c r="A39" s="39">
        <v>28</v>
      </c>
      <c r="B39" s="39"/>
      <c r="C39" s="39"/>
      <c r="D39" s="41"/>
      <c r="E39" s="39"/>
      <c r="F39" s="39"/>
      <c r="G39" s="39"/>
      <c r="H39" s="40"/>
      <c r="I39" s="40"/>
      <c r="J39" s="40"/>
      <c r="K39" s="42"/>
      <c r="L39" s="15">
        <f>DATEDIF(D39,K39,"y")</f>
        <v>0</v>
      </c>
      <c r="M39" s="14" t="e">
        <f>_xlfn.IFS(E39="muž","Men",E39="žena","Women",E39="nebinární","Nonbinary")</f>
        <v>#N/A</v>
      </c>
      <c r="N39" s="14" t="str">
        <f t="shared" si="0"/>
        <v xml:space="preserve"> chyba v datu narození</v>
      </c>
      <c r="O39" s="16" t="e">
        <f t="shared" si="1"/>
        <v>#N/A</v>
      </c>
      <c r="P39" s="31" t="str">
        <f t="shared" si="2"/>
        <v xml:space="preserve"> chyba v datu narození</v>
      </c>
      <c r="Q39" s="31" t="e">
        <f t="shared" si="3"/>
        <v>#N/A</v>
      </c>
    </row>
    <row r="40" spans="1:17" x14ac:dyDescent="0.2">
      <c r="A40" s="33">
        <v>29</v>
      </c>
      <c r="B40" s="33"/>
      <c r="C40" s="33"/>
      <c r="D40" s="35"/>
      <c r="E40" s="33"/>
      <c r="F40" s="33"/>
      <c r="G40" s="33"/>
      <c r="H40" s="34"/>
      <c r="I40" s="33"/>
      <c r="J40" s="33"/>
      <c r="K40" s="35"/>
      <c r="L40" s="15">
        <f>DATEDIF(D40,K40,"y")</f>
        <v>0</v>
      </c>
      <c r="M40" s="14" t="e">
        <f>_xlfn.IFS(E40="muž","Men",E40="žena","Women",E40="nebinární","Nonbinary")</f>
        <v>#N/A</v>
      </c>
      <c r="N40" s="14" t="str">
        <f t="shared" si="0"/>
        <v xml:space="preserve"> chyba v datu narození</v>
      </c>
      <c r="O40" s="16" t="e">
        <f t="shared" si="1"/>
        <v>#N/A</v>
      </c>
      <c r="P40" s="31" t="str">
        <f t="shared" si="2"/>
        <v xml:space="preserve"> chyba v datu narození</v>
      </c>
      <c r="Q40" s="31" t="e">
        <f t="shared" si="3"/>
        <v>#N/A</v>
      </c>
    </row>
    <row r="41" spans="1:17" x14ac:dyDescent="0.2">
      <c r="A41" s="39">
        <v>30</v>
      </c>
      <c r="B41" s="39"/>
      <c r="C41" s="39"/>
      <c r="D41" s="41"/>
      <c r="E41" s="39"/>
      <c r="F41" s="39"/>
      <c r="G41" s="39"/>
      <c r="H41" s="40"/>
      <c r="I41" s="39"/>
      <c r="J41" s="39"/>
      <c r="K41" s="41"/>
      <c r="L41" s="15">
        <f>DATEDIF(D41,K41,"y")</f>
        <v>0</v>
      </c>
      <c r="M41" s="14" t="e">
        <f>_xlfn.IFS(E41="muž","Men",E41="žena","Women",E41="nebinární","Nonbinary")</f>
        <v>#N/A</v>
      </c>
      <c r="N41" s="14" t="str">
        <f t="shared" si="0"/>
        <v xml:space="preserve"> chyba v datu narození</v>
      </c>
      <c r="O41" s="16" t="e">
        <f t="shared" si="1"/>
        <v>#N/A</v>
      </c>
      <c r="P41" s="31" t="str">
        <f t="shared" si="2"/>
        <v xml:space="preserve"> chyba v datu narození</v>
      </c>
      <c r="Q41" s="31" t="e">
        <f t="shared" si="3"/>
        <v>#N/A</v>
      </c>
    </row>
    <row r="42" spans="1:17" x14ac:dyDescent="0.2">
      <c r="A42" s="33">
        <v>31</v>
      </c>
      <c r="B42" s="33"/>
      <c r="C42" s="33"/>
      <c r="D42" s="35"/>
      <c r="E42" s="33"/>
      <c r="F42" s="33"/>
      <c r="G42" s="33"/>
      <c r="H42" s="34"/>
      <c r="I42" s="34"/>
      <c r="J42" s="34"/>
      <c r="K42" s="35"/>
      <c r="L42" s="15">
        <f>DATEDIF(D42,K42,"y")</f>
        <v>0</v>
      </c>
      <c r="M42" s="14" t="e">
        <f>_xlfn.IFS(E42="muž","Men",E42="žena","Women",E42="nebinární","Nonbinary")</f>
        <v>#N/A</v>
      </c>
      <c r="N42" s="14" t="str">
        <f t="shared" si="0"/>
        <v xml:space="preserve"> chyba v datu narození</v>
      </c>
      <c r="O42" s="16" t="e">
        <f t="shared" si="1"/>
        <v>#N/A</v>
      </c>
      <c r="P42" s="31" t="str">
        <f t="shared" si="2"/>
        <v xml:space="preserve"> chyba v datu narození</v>
      </c>
      <c r="Q42" s="31" t="e">
        <f t="shared" si="3"/>
        <v>#N/A</v>
      </c>
    </row>
    <row r="43" spans="1:17" x14ac:dyDescent="0.2">
      <c r="A43" s="39">
        <v>32</v>
      </c>
      <c r="B43" s="39"/>
      <c r="C43" s="39"/>
      <c r="D43" s="41"/>
      <c r="E43" s="39"/>
      <c r="F43" s="39"/>
      <c r="G43" s="39"/>
      <c r="H43" s="40"/>
      <c r="I43" s="40"/>
      <c r="J43" s="40"/>
      <c r="K43" s="42"/>
      <c r="L43" s="15">
        <f>DATEDIF(D43,K43,"y")</f>
        <v>0</v>
      </c>
      <c r="M43" s="14" t="e">
        <f>_xlfn.IFS(E43="muž","Men",E43="žena","Women",E43="nebinární","Nonbinary")</f>
        <v>#N/A</v>
      </c>
      <c r="N43" s="14" t="str">
        <f t="shared" si="0"/>
        <v xml:space="preserve"> chyba v datu narození</v>
      </c>
      <c r="O43" s="16" t="e">
        <f t="shared" si="1"/>
        <v>#N/A</v>
      </c>
      <c r="P43" s="31" t="str">
        <f t="shared" si="2"/>
        <v xml:space="preserve"> chyba v datu narození</v>
      </c>
      <c r="Q43" s="31" t="e">
        <f t="shared" si="3"/>
        <v>#N/A</v>
      </c>
    </row>
    <row r="44" spans="1:17" x14ac:dyDescent="0.2">
      <c r="A44" s="33">
        <v>33</v>
      </c>
      <c r="B44" s="33"/>
      <c r="C44" s="33"/>
      <c r="D44" s="35"/>
      <c r="E44" s="33"/>
      <c r="F44" s="33"/>
      <c r="G44" s="33"/>
      <c r="H44" s="34"/>
      <c r="I44" s="34"/>
      <c r="J44" s="34"/>
      <c r="K44" s="36"/>
      <c r="L44" s="15">
        <f>DATEDIF(D44,K44,"y")</f>
        <v>0</v>
      </c>
      <c r="M44" s="14" t="e">
        <f>_xlfn.IFS(E44="muž","Men",E44="žena","Women",E44="nebinární","Nonbinary")</f>
        <v>#N/A</v>
      </c>
      <c r="N44" s="14" t="str">
        <f t="shared" si="0"/>
        <v xml:space="preserve"> chyba v datu narození</v>
      </c>
      <c r="O44" s="16" t="e">
        <f t="shared" si="1"/>
        <v>#N/A</v>
      </c>
      <c r="P44" s="31" t="str">
        <f t="shared" si="2"/>
        <v xml:space="preserve"> chyba v datu narození</v>
      </c>
      <c r="Q44" s="31" t="e">
        <f t="shared" ref="Q44:Q75" si="4">M44&amp;P44</f>
        <v>#N/A</v>
      </c>
    </row>
    <row r="45" spans="1:17" x14ac:dyDescent="0.2">
      <c r="A45" s="39">
        <v>34</v>
      </c>
      <c r="B45" s="39"/>
      <c r="C45" s="39"/>
      <c r="D45" s="41"/>
      <c r="E45" s="39"/>
      <c r="F45" s="39"/>
      <c r="G45" s="39"/>
      <c r="H45" s="40"/>
      <c r="I45" s="39"/>
      <c r="J45" s="39"/>
      <c r="K45" s="41"/>
      <c r="L45" s="15">
        <f>DATEDIF(D45,K45,"y")</f>
        <v>0</v>
      </c>
      <c r="M45" s="14" t="e">
        <f>_xlfn.IFS(E45="muž","Men",E45="žena","Women",E45="nebinární","Nonbinary")</f>
        <v>#N/A</v>
      </c>
      <c r="N45" s="14" t="str">
        <f t="shared" si="0"/>
        <v xml:space="preserve"> chyba v datu narození</v>
      </c>
      <c r="O45" s="16" t="e">
        <f t="shared" si="1"/>
        <v>#N/A</v>
      </c>
      <c r="P45" s="31" t="str">
        <f t="shared" si="2"/>
        <v xml:space="preserve"> chyba v datu narození</v>
      </c>
      <c r="Q45" s="31" t="e">
        <f t="shared" si="4"/>
        <v>#N/A</v>
      </c>
    </row>
    <row r="46" spans="1:17" x14ac:dyDescent="0.2">
      <c r="A46" s="33">
        <v>35</v>
      </c>
      <c r="B46" s="33"/>
      <c r="C46" s="33"/>
      <c r="D46" s="35"/>
      <c r="E46" s="33"/>
      <c r="F46" s="33"/>
      <c r="G46" s="33"/>
      <c r="H46" s="34"/>
      <c r="I46" s="34"/>
      <c r="J46" s="34"/>
      <c r="K46" s="35"/>
      <c r="L46" s="15">
        <f>DATEDIF(D46,K46,"y")</f>
        <v>0</v>
      </c>
      <c r="M46" s="14" t="e">
        <f>_xlfn.IFS(E46="muž","Men",E46="žena","Women",E46="nebinární","Nonbinary")</f>
        <v>#N/A</v>
      </c>
      <c r="N46" s="14" t="str">
        <f t="shared" si="0"/>
        <v xml:space="preserve"> chyba v datu narození</v>
      </c>
      <c r="O46" s="16" t="e">
        <f t="shared" si="1"/>
        <v>#N/A</v>
      </c>
      <c r="P46" s="31" t="str">
        <f t="shared" si="2"/>
        <v xml:space="preserve"> chyba v datu narození</v>
      </c>
      <c r="Q46" s="31" t="e">
        <f t="shared" si="4"/>
        <v>#N/A</v>
      </c>
    </row>
    <row r="47" spans="1:17" x14ac:dyDescent="0.2">
      <c r="A47" s="39">
        <v>36</v>
      </c>
      <c r="B47" s="39"/>
      <c r="C47" s="39"/>
      <c r="D47" s="41"/>
      <c r="E47" s="39"/>
      <c r="F47" s="39"/>
      <c r="G47" s="39"/>
      <c r="H47" s="40"/>
      <c r="I47" s="40"/>
      <c r="J47" s="40"/>
      <c r="K47" s="42"/>
      <c r="L47" s="15">
        <f>DATEDIF(D47,K47,"y")</f>
        <v>0</v>
      </c>
      <c r="M47" s="14" t="e">
        <f>_xlfn.IFS(E47="muž","Men",E47="žena","Women",E47="nebinární","Nonbinary")</f>
        <v>#N/A</v>
      </c>
      <c r="N47" s="14" t="str">
        <f t="shared" si="0"/>
        <v xml:space="preserve"> chyba v datu narození</v>
      </c>
      <c r="O47" s="16" t="e">
        <f t="shared" si="1"/>
        <v>#N/A</v>
      </c>
      <c r="P47" s="31" t="str">
        <f t="shared" si="2"/>
        <v xml:space="preserve"> chyba v datu narození</v>
      </c>
      <c r="Q47" s="31" t="e">
        <f t="shared" si="4"/>
        <v>#N/A</v>
      </c>
    </row>
    <row r="48" spans="1:17" x14ac:dyDescent="0.2">
      <c r="A48" s="33">
        <v>37</v>
      </c>
      <c r="B48" s="33"/>
      <c r="C48" s="33"/>
      <c r="D48" s="35"/>
      <c r="E48" s="33"/>
      <c r="F48" s="33"/>
      <c r="G48" s="33"/>
      <c r="H48" s="34"/>
      <c r="I48" s="33"/>
      <c r="J48" s="33"/>
      <c r="K48" s="35"/>
      <c r="L48" s="15">
        <f>DATEDIF(D48,K48,"y")</f>
        <v>0</v>
      </c>
      <c r="M48" s="14" t="e">
        <f>_xlfn.IFS(E48="muž","Men",E48="žena","Women",E48="nebinární","Nonbinary")</f>
        <v>#N/A</v>
      </c>
      <c r="N48" s="14" t="str">
        <f t="shared" si="0"/>
        <v xml:space="preserve"> chyba v datu narození</v>
      </c>
      <c r="O48" s="16" t="e">
        <f t="shared" si="1"/>
        <v>#N/A</v>
      </c>
      <c r="P48" s="31" t="str">
        <f t="shared" si="2"/>
        <v xml:space="preserve"> chyba v datu narození</v>
      </c>
      <c r="Q48" s="31" t="e">
        <f t="shared" si="4"/>
        <v>#N/A</v>
      </c>
    </row>
    <row r="49" spans="1:17" x14ac:dyDescent="0.2">
      <c r="A49" s="39">
        <v>38</v>
      </c>
      <c r="B49" s="39"/>
      <c r="C49" s="39"/>
      <c r="D49" s="41"/>
      <c r="E49" s="39"/>
      <c r="F49" s="39"/>
      <c r="G49" s="39"/>
      <c r="H49" s="40"/>
      <c r="I49" s="39"/>
      <c r="J49" s="39"/>
      <c r="K49" s="41"/>
      <c r="L49" s="15">
        <f>DATEDIF(D49,K49,"y")</f>
        <v>0</v>
      </c>
      <c r="M49" s="14" t="e">
        <f>_xlfn.IFS(E49="muž","Men",E49="žena","Women",E49="nebinární","Nonbinary")</f>
        <v>#N/A</v>
      </c>
      <c r="N49" s="14" t="str">
        <f t="shared" si="0"/>
        <v xml:space="preserve"> chyba v datu narození</v>
      </c>
      <c r="O49" s="16" t="e">
        <f t="shared" si="1"/>
        <v>#N/A</v>
      </c>
      <c r="P49" s="31" t="str">
        <f t="shared" si="2"/>
        <v xml:space="preserve"> chyba v datu narození</v>
      </c>
      <c r="Q49" s="31" t="e">
        <f t="shared" si="4"/>
        <v>#N/A</v>
      </c>
    </row>
    <row r="50" spans="1:17" x14ac:dyDescent="0.2">
      <c r="A50" s="33">
        <v>39</v>
      </c>
      <c r="B50" s="33"/>
      <c r="C50" s="33"/>
      <c r="D50" s="35"/>
      <c r="E50" s="33"/>
      <c r="F50" s="33"/>
      <c r="G50" s="33"/>
      <c r="H50" s="34"/>
      <c r="I50" s="34"/>
      <c r="J50" s="34"/>
      <c r="K50" s="35"/>
      <c r="L50" s="15">
        <f>DATEDIF(D50,K50,"y")</f>
        <v>0</v>
      </c>
      <c r="M50" s="14" t="e">
        <f>_xlfn.IFS(E50="muž","Men",E50="žena","Women",E50="nebinární","Nonbinary")</f>
        <v>#N/A</v>
      </c>
      <c r="N50" s="14" t="str">
        <f t="shared" si="0"/>
        <v xml:space="preserve"> chyba v datu narození</v>
      </c>
      <c r="O50" s="16" t="e">
        <f t="shared" si="1"/>
        <v>#N/A</v>
      </c>
      <c r="P50" s="31" t="str">
        <f t="shared" si="2"/>
        <v xml:space="preserve"> chyba v datu narození</v>
      </c>
      <c r="Q50" s="31" t="e">
        <f t="shared" si="4"/>
        <v>#N/A</v>
      </c>
    </row>
    <row r="51" spans="1:17" x14ac:dyDescent="0.2">
      <c r="A51" s="39">
        <v>40</v>
      </c>
      <c r="B51" s="39"/>
      <c r="C51" s="39"/>
      <c r="D51" s="41"/>
      <c r="E51" s="39"/>
      <c r="F51" s="39"/>
      <c r="G51" s="39"/>
      <c r="H51" s="40"/>
      <c r="I51" s="40"/>
      <c r="J51" s="40"/>
      <c r="K51" s="42"/>
      <c r="L51" s="15">
        <f>DATEDIF(D51,K51,"y")</f>
        <v>0</v>
      </c>
      <c r="M51" s="14" t="e">
        <f>_xlfn.IFS(E51="muž","Men",E51="žena","Women",E51="nebinární","Nonbinary")</f>
        <v>#N/A</v>
      </c>
      <c r="N51" s="14" t="str">
        <f t="shared" si="0"/>
        <v xml:space="preserve"> chyba v datu narození</v>
      </c>
      <c r="O51" s="16" t="e">
        <f t="shared" si="1"/>
        <v>#N/A</v>
      </c>
      <c r="P51" s="31" t="str">
        <f t="shared" si="2"/>
        <v xml:space="preserve"> chyba v datu narození</v>
      </c>
      <c r="Q51" s="31" t="e">
        <f t="shared" si="4"/>
        <v>#N/A</v>
      </c>
    </row>
    <row r="52" spans="1:17" x14ac:dyDescent="0.2">
      <c r="A52" s="33">
        <v>41</v>
      </c>
      <c r="B52" s="33"/>
      <c r="C52" s="33"/>
      <c r="D52" s="35"/>
      <c r="E52" s="33"/>
      <c r="F52" s="33"/>
      <c r="G52" s="33"/>
      <c r="H52" s="34"/>
      <c r="I52" s="34"/>
      <c r="J52" s="34"/>
      <c r="K52" s="36"/>
      <c r="L52" s="15">
        <f>DATEDIF(D52,K52,"y")</f>
        <v>0</v>
      </c>
      <c r="M52" s="14" t="e">
        <f>_xlfn.IFS(E52="muž","Men",E52="žena","Women",E52="nebinární","Nonbinary")</f>
        <v>#N/A</v>
      </c>
      <c r="N52" s="14" t="str">
        <f t="shared" si="0"/>
        <v xml:space="preserve"> chyba v datu narození</v>
      </c>
      <c r="O52" s="16" t="e">
        <f t="shared" si="1"/>
        <v>#N/A</v>
      </c>
      <c r="P52" s="31" t="str">
        <f t="shared" si="2"/>
        <v xml:space="preserve"> chyba v datu narození</v>
      </c>
      <c r="Q52" s="31" t="e">
        <f t="shared" si="4"/>
        <v>#N/A</v>
      </c>
    </row>
    <row r="53" spans="1:17" x14ac:dyDescent="0.2">
      <c r="A53" s="39">
        <v>42</v>
      </c>
      <c r="B53" s="39"/>
      <c r="C53" s="39"/>
      <c r="D53" s="41"/>
      <c r="E53" s="39"/>
      <c r="F53" s="39"/>
      <c r="G53" s="39"/>
      <c r="H53" s="40"/>
      <c r="I53" s="39"/>
      <c r="J53" s="39"/>
      <c r="K53" s="41"/>
      <c r="L53" s="15">
        <f>DATEDIF(D53,K53,"y")</f>
        <v>0</v>
      </c>
      <c r="M53" s="14" t="e">
        <f>_xlfn.IFS(E53="muž","Men",E53="žena","Women",E53="nebinární","Nonbinary")</f>
        <v>#N/A</v>
      </c>
      <c r="N53" s="14" t="str">
        <f t="shared" si="0"/>
        <v xml:space="preserve"> chyba v datu narození</v>
      </c>
      <c r="O53" s="16" t="e">
        <f t="shared" si="1"/>
        <v>#N/A</v>
      </c>
      <c r="P53" s="31" t="str">
        <f t="shared" si="2"/>
        <v xml:space="preserve"> chyba v datu narození</v>
      </c>
      <c r="Q53" s="31" t="e">
        <f t="shared" si="4"/>
        <v>#N/A</v>
      </c>
    </row>
    <row r="54" spans="1:17" x14ac:dyDescent="0.2">
      <c r="A54" s="33">
        <v>43</v>
      </c>
      <c r="B54" s="33"/>
      <c r="C54" s="33"/>
      <c r="D54" s="35"/>
      <c r="E54" s="33"/>
      <c r="F54" s="33"/>
      <c r="G54" s="33"/>
      <c r="H54" s="34"/>
      <c r="I54" s="34"/>
      <c r="J54" s="34"/>
      <c r="K54" s="35"/>
      <c r="L54" s="15">
        <f>DATEDIF(D54,K54,"y")</f>
        <v>0</v>
      </c>
      <c r="M54" s="14" t="e">
        <f>_xlfn.IFS(E54="muž","Men",E54="žena","Women",E54="nebinární","Nonbinary")</f>
        <v>#N/A</v>
      </c>
      <c r="N54" s="14" t="str">
        <f t="shared" si="0"/>
        <v xml:space="preserve"> chyba v datu narození</v>
      </c>
      <c r="O54" s="16" t="e">
        <f t="shared" si="1"/>
        <v>#N/A</v>
      </c>
      <c r="P54" s="31" t="str">
        <f t="shared" si="2"/>
        <v xml:space="preserve"> chyba v datu narození</v>
      </c>
      <c r="Q54" s="31" t="e">
        <f t="shared" si="4"/>
        <v>#N/A</v>
      </c>
    </row>
    <row r="55" spans="1:17" x14ac:dyDescent="0.2">
      <c r="A55" s="39">
        <v>44</v>
      </c>
      <c r="B55" s="39"/>
      <c r="C55" s="39"/>
      <c r="D55" s="41"/>
      <c r="E55" s="39"/>
      <c r="F55" s="39"/>
      <c r="G55" s="39"/>
      <c r="H55" s="40"/>
      <c r="I55" s="40"/>
      <c r="J55" s="40"/>
      <c r="K55" s="42"/>
      <c r="L55" s="15">
        <f>DATEDIF(D55,K55,"y")</f>
        <v>0</v>
      </c>
      <c r="M55" s="14" t="e">
        <f>_xlfn.IFS(E55="muž","Men",E55="žena","Women",E55="nebinární","Nonbinary")</f>
        <v>#N/A</v>
      </c>
      <c r="N55" s="14" t="str">
        <f t="shared" si="0"/>
        <v xml:space="preserve"> chyba v datu narození</v>
      </c>
      <c r="O55" s="16" t="e">
        <f t="shared" si="1"/>
        <v>#N/A</v>
      </c>
      <c r="P55" s="31" t="str">
        <f t="shared" si="2"/>
        <v xml:space="preserve"> chyba v datu narození</v>
      </c>
      <c r="Q55" s="31" t="e">
        <f t="shared" si="4"/>
        <v>#N/A</v>
      </c>
    </row>
    <row r="56" spans="1:17" x14ac:dyDescent="0.2">
      <c r="A56" s="33">
        <v>45</v>
      </c>
      <c r="B56" s="33"/>
      <c r="C56" s="33"/>
      <c r="D56" s="35"/>
      <c r="E56" s="33"/>
      <c r="F56" s="33"/>
      <c r="G56" s="33"/>
      <c r="H56" s="34"/>
      <c r="I56" s="33"/>
      <c r="J56" s="33"/>
      <c r="K56" s="35"/>
      <c r="L56" s="15">
        <f>DATEDIF(D56,K56,"y")</f>
        <v>0</v>
      </c>
      <c r="M56" s="14" t="e">
        <f>_xlfn.IFS(E56="muž","Men",E56="žena","Women",E56="nebinární","Nonbinary")</f>
        <v>#N/A</v>
      </c>
      <c r="N56" s="14" t="str">
        <f t="shared" si="0"/>
        <v xml:space="preserve"> chyba v datu narození</v>
      </c>
      <c r="O56" s="16" t="e">
        <f t="shared" si="1"/>
        <v>#N/A</v>
      </c>
      <c r="P56" s="31" t="str">
        <f t="shared" si="2"/>
        <v xml:space="preserve"> chyba v datu narození</v>
      </c>
      <c r="Q56" s="31" t="e">
        <f t="shared" si="4"/>
        <v>#N/A</v>
      </c>
    </row>
    <row r="57" spans="1:17" x14ac:dyDescent="0.2">
      <c r="A57" s="39">
        <v>46</v>
      </c>
      <c r="B57" s="39"/>
      <c r="C57" s="39"/>
      <c r="D57" s="41"/>
      <c r="E57" s="39"/>
      <c r="F57" s="39"/>
      <c r="G57" s="39"/>
      <c r="H57" s="40"/>
      <c r="I57" s="39"/>
      <c r="J57" s="39"/>
      <c r="K57" s="41"/>
      <c r="L57" s="15">
        <f>DATEDIF(D57,K57,"y")</f>
        <v>0</v>
      </c>
      <c r="M57" s="14" t="e">
        <f>_xlfn.IFS(E57="muž","Men",E57="žena","Women",E57="nebinární","Nonbinary")</f>
        <v>#N/A</v>
      </c>
      <c r="N57" s="14" t="str">
        <f t="shared" si="0"/>
        <v xml:space="preserve"> chyba v datu narození</v>
      </c>
      <c r="O57" s="16" t="e">
        <f t="shared" si="1"/>
        <v>#N/A</v>
      </c>
      <c r="P57" s="31" t="str">
        <f t="shared" si="2"/>
        <v xml:space="preserve"> chyba v datu narození</v>
      </c>
      <c r="Q57" s="31" t="e">
        <f t="shared" si="4"/>
        <v>#N/A</v>
      </c>
    </row>
    <row r="58" spans="1:17" x14ac:dyDescent="0.2">
      <c r="A58" s="33">
        <v>47</v>
      </c>
      <c r="B58" s="33"/>
      <c r="C58" s="33"/>
      <c r="D58" s="35"/>
      <c r="E58" s="33"/>
      <c r="F58" s="33"/>
      <c r="G58" s="33"/>
      <c r="H58" s="34"/>
      <c r="I58" s="34"/>
      <c r="J58" s="34"/>
      <c r="K58" s="35"/>
      <c r="L58" s="15">
        <f>DATEDIF(D58,K58,"y")</f>
        <v>0</v>
      </c>
      <c r="M58" s="14" t="e">
        <f>_xlfn.IFS(E58="muž","Men",E58="žena","Women",E58="nebinární","Nonbinary")</f>
        <v>#N/A</v>
      </c>
      <c r="N58" s="14" t="str">
        <f t="shared" si="0"/>
        <v xml:space="preserve"> chyba v datu narození</v>
      </c>
      <c r="O58" s="16" t="e">
        <f t="shared" si="1"/>
        <v>#N/A</v>
      </c>
      <c r="P58" s="31" t="str">
        <f t="shared" si="2"/>
        <v xml:space="preserve"> chyba v datu narození</v>
      </c>
      <c r="Q58" s="31" t="e">
        <f t="shared" si="4"/>
        <v>#N/A</v>
      </c>
    </row>
    <row r="59" spans="1:17" x14ac:dyDescent="0.2">
      <c r="A59" s="39">
        <v>48</v>
      </c>
      <c r="B59" s="39"/>
      <c r="C59" s="39"/>
      <c r="D59" s="41"/>
      <c r="E59" s="39"/>
      <c r="F59" s="39"/>
      <c r="G59" s="39"/>
      <c r="H59" s="40"/>
      <c r="I59" s="40"/>
      <c r="J59" s="40"/>
      <c r="K59" s="42"/>
      <c r="L59" s="15">
        <f>DATEDIF(D59,K59,"y")</f>
        <v>0</v>
      </c>
      <c r="M59" s="14" t="e">
        <f>_xlfn.IFS(E59="muž","Men",E59="žena","Women",E59="nebinární","Nonbinary")</f>
        <v>#N/A</v>
      </c>
      <c r="N59" s="14" t="str">
        <f t="shared" si="0"/>
        <v xml:space="preserve"> chyba v datu narození</v>
      </c>
      <c r="O59" s="16" t="e">
        <f t="shared" si="1"/>
        <v>#N/A</v>
      </c>
      <c r="P59" s="31" t="str">
        <f t="shared" si="2"/>
        <v xml:space="preserve"> chyba v datu narození</v>
      </c>
      <c r="Q59" s="31" t="e">
        <f t="shared" si="4"/>
        <v>#N/A</v>
      </c>
    </row>
    <row r="60" spans="1:17" x14ac:dyDescent="0.2">
      <c r="A60" s="33">
        <v>49</v>
      </c>
      <c r="B60" s="33"/>
      <c r="C60" s="33"/>
      <c r="D60" s="35"/>
      <c r="E60" s="33"/>
      <c r="F60" s="33"/>
      <c r="G60" s="33"/>
      <c r="H60" s="34"/>
      <c r="I60" s="34"/>
      <c r="J60" s="34"/>
      <c r="K60" s="36"/>
      <c r="L60" s="15">
        <f>DATEDIF(D60,K60,"y")</f>
        <v>0</v>
      </c>
      <c r="M60" s="14" t="e">
        <f>_xlfn.IFS(E60="muž","Men",E60="žena","Women",E60="nebinární","Nonbinary")</f>
        <v>#N/A</v>
      </c>
      <c r="N60" s="14" t="str">
        <f t="shared" si="0"/>
        <v xml:space="preserve"> chyba v datu narození</v>
      </c>
      <c r="O60" s="16" t="e">
        <f t="shared" si="1"/>
        <v>#N/A</v>
      </c>
      <c r="P60" s="31" t="str">
        <f t="shared" si="2"/>
        <v xml:space="preserve"> chyba v datu narození</v>
      </c>
      <c r="Q60" s="31" t="e">
        <f t="shared" si="4"/>
        <v>#N/A</v>
      </c>
    </row>
    <row r="61" spans="1:17" x14ac:dyDescent="0.2">
      <c r="A61" s="39">
        <v>50</v>
      </c>
      <c r="B61" s="39"/>
      <c r="C61" s="39"/>
      <c r="D61" s="41"/>
      <c r="E61" s="39"/>
      <c r="F61" s="39"/>
      <c r="G61" s="39"/>
      <c r="H61" s="40"/>
      <c r="I61" s="39"/>
      <c r="J61" s="39"/>
      <c r="K61" s="41"/>
      <c r="L61" s="15">
        <f>DATEDIF(D61,K61,"y")</f>
        <v>0</v>
      </c>
      <c r="M61" s="14" t="e">
        <f>_xlfn.IFS(E61="muž","Men",E61="žena","Women",E61="nebinární","Nonbinary")</f>
        <v>#N/A</v>
      </c>
      <c r="N61" s="14" t="str">
        <f t="shared" si="0"/>
        <v xml:space="preserve"> chyba v datu narození</v>
      </c>
      <c r="O61" s="16" t="e">
        <f t="shared" si="1"/>
        <v>#N/A</v>
      </c>
      <c r="P61" s="31" t="str">
        <f t="shared" si="2"/>
        <v xml:space="preserve"> chyba v datu narození</v>
      </c>
      <c r="Q61" s="31" t="e">
        <f t="shared" si="4"/>
        <v>#N/A</v>
      </c>
    </row>
    <row r="62" spans="1:17" x14ac:dyDescent="0.2">
      <c r="A62" s="33">
        <v>51</v>
      </c>
      <c r="B62" s="33"/>
      <c r="C62" s="33"/>
      <c r="D62" s="35"/>
      <c r="E62" s="33"/>
      <c r="F62" s="33"/>
      <c r="G62" s="33"/>
      <c r="H62" s="34"/>
      <c r="I62" s="34"/>
      <c r="J62" s="34"/>
      <c r="K62" s="35"/>
      <c r="L62" s="15">
        <f>DATEDIF(D62,K62,"y")</f>
        <v>0</v>
      </c>
      <c r="M62" s="14" t="e">
        <f>_xlfn.IFS(E62="muž","Men",E62="žena","Women",E62="nebinární","Nonbinary")</f>
        <v>#N/A</v>
      </c>
      <c r="N62" s="14" t="str">
        <f t="shared" si="0"/>
        <v xml:space="preserve"> chyba v datu narození</v>
      </c>
      <c r="O62" s="16" t="e">
        <f t="shared" si="1"/>
        <v>#N/A</v>
      </c>
      <c r="P62" s="31" t="str">
        <f t="shared" si="2"/>
        <v xml:space="preserve"> chyba v datu narození</v>
      </c>
      <c r="Q62" s="31" t="e">
        <f t="shared" si="4"/>
        <v>#N/A</v>
      </c>
    </row>
    <row r="63" spans="1:17" x14ac:dyDescent="0.2">
      <c r="A63" s="39">
        <v>52</v>
      </c>
      <c r="B63" s="39"/>
      <c r="C63" s="39"/>
      <c r="D63" s="41"/>
      <c r="E63" s="39"/>
      <c r="F63" s="39"/>
      <c r="G63" s="39"/>
      <c r="H63" s="40"/>
      <c r="I63" s="40"/>
      <c r="J63" s="40"/>
      <c r="K63" s="42"/>
      <c r="L63" s="15">
        <f>DATEDIF(D63,K63,"y")</f>
        <v>0</v>
      </c>
      <c r="M63" s="14" t="e">
        <f>_xlfn.IFS(E63="muž","Men",E63="žena","Women",E63="nebinární","Nonbinary")</f>
        <v>#N/A</v>
      </c>
      <c r="N63" s="14" t="str">
        <f t="shared" si="0"/>
        <v xml:space="preserve"> chyba v datu narození</v>
      </c>
      <c r="O63" s="16" t="e">
        <f t="shared" si="1"/>
        <v>#N/A</v>
      </c>
      <c r="P63" s="31" t="str">
        <f t="shared" si="2"/>
        <v xml:space="preserve"> chyba v datu narození</v>
      </c>
      <c r="Q63" s="31" t="e">
        <f t="shared" si="4"/>
        <v>#N/A</v>
      </c>
    </row>
    <row r="64" spans="1:17" x14ac:dyDescent="0.2">
      <c r="A64" s="33">
        <v>53</v>
      </c>
      <c r="B64" s="33"/>
      <c r="C64" s="33"/>
      <c r="D64" s="35"/>
      <c r="E64" s="33"/>
      <c r="F64" s="33"/>
      <c r="G64" s="33"/>
      <c r="H64" s="34"/>
      <c r="I64" s="33"/>
      <c r="J64" s="33"/>
      <c r="K64" s="35"/>
      <c r="L64" s="15">
        <f>DATEDIF(D64,K64,"y")</f>
        <v>0</v>
      </c>
      <c r="M64" s="14" t="e">
        <f>_xlfn.IFS(E64="muž","Men",E64="žena","Women",E64="nebinární","Nonbinary")</f>
        <v>#N/A</v>
      </c>
      <c r="N64" s="14" t="str">
        <f t="shared" si="0"/>
        <v xml:space="preserve"> chyba v datu narození</v>
      </c>
      <c r="O64" s="16" t="e">
        <f t="shared" si="1"/>
        <v>#N/A</v>
      </c>
      <c r="P64" s="31" t="str">
        <f t="shared" si="2"/>
        <v xml:space="preserve"> chyba v datu narození</v>
      </c>
      <c r="Q64" s="31" t="e">
        <f t="shared" si="4"/>
        <v>#N/A</v>
      </c>
    </row>
    <row r="65" spans="1:17" x14ac:dyDescent="0.2">
      <c r="A65" s="39">
        <v>54</v>
      </c>
      <c r="B65" s="39"/>
      <c r="C65" s="39"/>
      <c r="D65" s="41"/>
      <c r="E65" s="39"/>
      <c r="F65" s="39"/>
      <c r="G65" s="39"/>
      <c r="H65" s="40"/>
      <c r="I65" s="39"/>
      <c r="J65" s="39"/>
      <c r="K65" s="41"/>
      <c r="L65" s="15">
        <f>DATEDIF(D65,K65,"y")</f>
        <v>0</v>
      </c>
      <c r="M65" s="14" t="e">
        <f>_xlfn.IFS(E65="muž","Men",E65="žena","Women",E65="nebinární","Nonbinary")</f>
        <v>#N/A</v>
      </c>
      <c r="N65" s="14" t="str">
        <f t="shared" si="0"/>
        <v xml:space="preserve"> chyba v datu narození</v>
      </c>
      <c r="O65" s="16" t="e">
        <f t="shared" si="1"/>
        <v>#N/A</v>
      </c>
      <c r="P65" s="31" t="str">
        <f t="shared" si="2"/>
        <v xml:space="preserve"> chyba v datu narození</v>
      </c>
      <c r="Q65" s="31" t="e">
        <f t="shared" si="4"/>
        <v>#N/A</v>
      </c>
    </row>
    <row r="66" spans="1:17" x14ac:dyDescent="0.2">
      <c r="A66" s="33">
        <v>55</v>
      </c>
      <c r="B66" s="33"/>
      <c r="C66" s="33"/>
      <c r="D66" s="35"/>
      <c r="E66" s="33"/>
      <c r="F66" s="33"/>
      <c r="G66" s="33"/>
      <c r="H66" s="34"/>
      <c r="I66" s="34"/>
      <c r="J66" s="34"/>
      <c r="K66" s="35"/>
      <c r="L66" s="15">
        <f>DATEDIF(D66,K66,"y")</f>
        <v>0</v>
      </c>
      <c r="M66" s="14" t="e">
        <f>_xlfn.IFS(E66="muž","Men",E66="žena","Women",E66="nebinární","Nonbinary")</f>
        <v>#N/A</v>
      </c>
      <c r="N66" s="14" t="str">
        <f t="shared" si="0"/>
        <v xml:space="preserve"> chyba v datu narození</v>
      </c>
      <c r="O66" s="16" t="e">
        <f t="shared" si="1"/>
        <v>#N/A</v>
      </c>
      <c r="P66" s="31" t="str">
        <f t="shared" si="2"/>
        <v xml:space="preserve"> chyba v datu narození</v>
      </c>
      <c r="Q66" s="31" t="e">
        <f t="shared" si="4"/>
        <v>#N/A</v>
      </c>
    </row>
    <row r="67" spans="1:17" x14ac:dyDescent="0.2">
      <c r="A67" s="39">
        <v>56</v>
      </c>
      <c r="B67" s="39"/>
      <c r="C67" s="39"/>
      <c r="D67" s="41"/>
      <c r="E67" s="39"/>
      <c r="F67" s="39"/>
      <c r="G67" s="39"/>
      <c r="H67" s="40"/>
      <c r="I67" s="40"/>
      <c r="J67" s="40"/>
      <c r="K67" s="42"/>
      <c r="L67" s="15">
        <f>DATEDIF(D67,K67,"y")</f>
        <v>0</v>
      </c>
      <c r="M67" s="14" t="e">
        <f>_xlfn.IFS(E67="muž","Men",E67="žena","Women",E67="nebinární","Nonbinary")</f>
        <v>#N/A</v>
      </c>
      <c r="N67" s="14" t="str">
        <f t="shared" si="0"/>
        <v xml:space="preserve"> chyba v datu narození</v>
      </c>
      <c r="O67" s="16" t="e">
        <f t="shared" si="1"/>
        <v>#N/A</v>
      </c>
      <c r="P67" s="31" t="str">
        <f t="shared" si="2"/>
        <v xml:space="preserve"> chyba v datu narození</v>
      </c>
      <c r="Q67" s="31" t="e">
        <f t="shared" si="4"/>
        <v>#N/A</v>
      </c>
    </row>
    <row r="68" spans="1:17" x14ac:dyDescent="0.2">
      <c r="A68" s="33">
        <v>57</v>
      </c>
      <c r="B68" s="33"/>
      <c r="C68" s="33"/>
      <c r="D68" s="35"/>
      <c r="E68" s="33"/>
      <c r="F68" s="33"/>
      <c r="G68" s="33"/>
      <c r="H68" s="34"/>
      <c r="I68" s="34"/>
      <c r="J68" s="34"/>
      <c r="K68" s="36"/>
      <c r="L68" s="15">
        <f>DATEDIF(D68,K68,"y")</f>
        <v>0</v>
      </c>
      <c r="M68" s="14" t="e">
        <f>_xlfn.IFS(E68="muž","Men",E68="žena","Women",E68="nebinární","Nonbinary")</f>
        <v>#N/A</v>
      </c>
      <c r="N68" s="14" t="str">
        <f t="shared" si="0"/>
        <v xml:space="preserve"> chyba v datu narození</v>
      </c>
      <c r="O68" s="16" t="e">
        <f t="shared" si="1"/>
        <v>#N/A</v>
      </c>
      <c r="P68" s="31" t="str">
        <f t="shared" si="2"/>
        <v xml:space="preserve"> chyba v datu narození</v>
      </c>
      <c r="Q68" s="31" t="e">
        <f t="shared" si="4"/>
        <v>#N/A</v>
      </c>
    </row>
    <row r="69" spans="1:17" x14ac:dyDescent="0.2">
      <c r="A69" s="39">
        <v>58</v>
      </c>
      <c r="B69" s="39"/>
      <c r="C69" s="39"/>
      <c r="D69" s="41"/>
      <c r="E69" s="39"/>
      <c r="F69" s="39"/>
      <c r="G69" s="39"/>
      <c r="H69" s="40"/>
      <c r="I69" s="39"/>
      <c r="J69" s="39"/>
      <c r="K69" s="41"/>
      <c r="L69" s="15">
        <f>DATEDIF(D69,K69,"y")</f>
        <v>0</v>
      </c>
      <c r="M69" s="14" t="e">
        <f>_xlfn.IFS(E69="muž","Men",E69="žena","Women",E69="nebinární","Nonbinary")</f>
        <v>#N/A</v>
      </c>
      <c r="N69" s="14" t="str">
        <f t="shared" si="0"/>
        <v xml:space="preserve"> chyba v datu narození</v>
      </c>
      <c r="O69" s="16" t="e">
        <f t="shared" si="1"/>
        <v>#N/A</v>
      </c>
      <c r="P69" s="31" t="str">
        <f t="shared" si="2"/>
        <v xml:space="preserve"> chyba v datu narození</v>
      </c>
      <c r="Q69" s="31" t="e">
        <f t="shared" si="4"/>
        <v>#N/A</v>
      </c>
    </row>
    <row r="70" spans="1:17" x14ac:dyDescent="0.2">
      <c r="A70" s="33">
        <v>59</v>
      </c>
      <c r="B70" s="33"/>
      <c r="C70" s="33"/>
      <c r="D70" s="35"/>
      <c r="E70" s="33"/>
      <c r="F70" s="33"/>
      <c r="G70" s="33"/>
      <c r="H70" s="34"/>
      <c r="I70" s="34"/>
      <c r="J70" s="34"/>
      <c r="K70" s="35"/>
      <c r="L70" s="15">
        <f>DATEDIF(D70,K70,"y")</f>
        <v>0</v>
      </c>
      <c r="M70" s="14" t="e">
        <f>_xlfn.IFS(E70="muž","Men",E70="žena","Women",E70="nebinární","Nonbinary")</f>
        <v>#N/A</v>
      </c>
      <c r="N70" s="14" t="str">
        <f t="shared" si="0"/>
        <v xml:space="preserve"> chyba v datu narození</v>
      </c>
      <c r="O70" s="16" t="e">
        <f t="shared" si="1"/>
        <v>#N/A</v>
      </c>
      <c r="P70" s="31" t="str">
        <f t="shared" si="2"/>
        <v xml:space="preserve"> chyba v datu narození</v>
      </c>
      <c r="Q70" s="31" t="e">
        <f t="shared" si="4"/>
        <v>#N/A</v>
      </c>
    </row>
    <row r="71" spans="1:17" x14ac:dyDescent="0.2">
      <c r="A71" s="39">
        <v>60</v>
      </c>
      <c r="B71" s="39"/>
      <c r="C71" s="39"/>
      <c r="D71" s="41"/>
      <c r="E71" s="39"/>
      <c r="F71" s="39"/>
      <c r="G71" s="39"/>
      <c r="H71" s="40"/>
      <c r="I71" s="40"/>
      <c r="J71" s="40"/>
      <c r="K71" s="42"/>
      <c r="L71" s="15">
        <f>DATEDIF(D71,K71,"y")</f>
        <v>0</v>
      </c>
      <c r="M71" s="14" t="e">
        <f>_xlfn.IFS(E71="muž","Men",E71="žena","Women",E71="nebinární","Nonbinary")</f>
        <v>#N/A</v>
      </c>
      <c r="N71" s="14" t="str">
        <f t="shared" si="0"/>
        <v xml:space="preserve"> chyba v datu narození</v>
      </c>
      <c r="O71" s="16" t="e">
        <f t="shared" si="1"/>
        <v>#N/A</v>
      </c>
      <c r="P71" s="31" t="str">
        <f t="shared" si="2"/>
        <v xml:space="preserve"> chyba v datu narození</v>
      </c>
      <c r="Q71" s="31" t="e">
        <f t="shared" si="4"/>
        <v>#N/A</v>
      </c>
    </row>
    <row r="72" spans="1:17" x14ac:dyDescent="0.2">
      <c r="A72" s="33">
        <v>61</v>
      </c>
      <c r="B72" s="33"/>
      <c r="C72" s="33"/>
      <c r="D72" s="35"/>
      <c r="E72" s="33"/>
      <c r="F72" s="33"/>
      <c r="G72" s="33"/>
      <c r="H72" s="34"/>
      <c r="I72" s="33"/>
      <c r="J72" s="33"/>
      <c r="K72" s="35"/>
      <c r="L72" s="15">
        <f>DATEDIF(D72,K72,"y")</f>
        <v>0</v>
      </c>
      <c r="M72" s="14" t="e">
        <f>_xlfn.IFS(E72="muž","Men",E72="žena","Women",E72="nebinární","Nonbinary")</f>
        <v>#N/A</v>
      </c>
      <c r="N72" s="14" t="str">
        <f t="shared" si="0"/>
        <v xml:space="preserve"> chyba v datu narození</v>
      </c>
      <c r="O72" s="16" t="e">
        <f t="shared" si="1"/>
        <v>#N/A</v>
      </c>
      <c r="P72" s="31" t="str">
        <f t="shared" si="2"/>
        <v xml:space="preserve"> chyba v datu narození</v>
      </c>
      <c r="Q72" s="31" t="e">
        <f t="shared" si="4"/>
        <v>#N/A</v>
      </c>
    </row>
    <row r="73" spans="1:17" x14ac:dyDescent="0.2">
      <c r="A73" s="39">
        <v>62</v>
      </c>
      <c r="B73" s="39"/>
      <c r="C73" s="39"/>
      <c r="D73" s="41"/>
      <c r="E73" s="39"/>
      <c r="F73" s="39"/>
      <c r="G73" s="39"/>
      <c r="H73" s="40"/>
      <c r="I73" s="39"/>
      <c r="J73" s="39"/>
      <c r="K73" s="41"/>
      <c r="L73" s="15">
        <f>DATEDIF(D73,K73,"y")</f>
        <v>0</v>
      </c>
      <c r="M73" s="14" t="e">
        <f>_xlfn.IFS(E73="muž","Men",E73="žena","Women",E73="nebinární","Nonbinary")</f>
        <v>#N/A</v>
      </c>
      <c r="N73" s="14" t="str">
        <f t="shared" si="0"/>
        <v xml:space="preserve"> chyba v datu narození</v>
      </c>
      <c r="O73" s="16" t="e">
        <f t="shared" si="1"/>
        <v>#N/A</v>
      </c>
      <c r="P73" s="31" t="str">
        <f t="shared" si="2"/>
        <v xml:space="preserve"> chyba v datu narození</v>
      </c>
      <c r="Q73" s="31" t="e">
        <f t="shared" si="4"/>
        <v>#N/A</v>
      </c>
    </row>
    <row r="74" spans="1:17" x14ac:dyDescent="0.2">
      <c r="A74" s="33">
        <v>63</v>
      </c>
      <c r="B74" s="33"/>
      <c r="C74" s="33"/>
      <c r="D74" s="35"/>
      <c r="E74" s="33"/>
      <c r="F74" s="33"/>
      <c r="G74" s="33"/>
      <c r="H74" s="34"/>
      <c r="I74" s="34"/>
      <c r="J74" s="34"/>
      <c r="K74" s="35"/>
      <c r="L74" s="15">
        <f>DATEDIF(D74,K74,"y")</f>
        <v>0</v>
      </c>
      <c r="M74" s="14" t="e">
        <f>_xlfn.IFS(E74="muž","Men",E74="žena","Women",E74="nebinární","Nonbinary")</f>
        <v>#N/A</v>
      </c>
      <c r="N74" s="14" t="str">
        <f t="shared" si="0"/>
        <v xml:space="preserve"> chyba v datu narození</v>
      </c>
      <c r="O74" s="16" t="e">
        <f t="shared" si="1"/>
        <v>#N/A</v>
      </c>
      <c r="P74" s="31" t="str">
        <f t="shared" si="2"/>
        <v xml:space="preserve"> chyba v datu narození</v>
      </c>
      <c r="Q74" s="31" t="e">
        <f t="shared" si="4"/>
        <v>#N/A</v>
      </c>
    </row>
    <row r="75" spans="1:17" x14ac:dyDescent="0.2">
      <c r="A75" s="39">
        <v>64</v>
      </c>
      <c r="B75" s="39"/>
      <c r="C75" s="39"/>
      <c r="D75" s="41"/>
      <c r="E75" s="39"/>
      <c r="F75" s="39"/>
      <c r="G75" s="39"/>
      <c r="H75" s="40"/>
      <c r="I75" s="40"/>
      <c r="J75" s="40"/>
      <c r="K75" s="42"/>
      <c r="L75" s="15">
        <f>DATEDIF(D75,K75,"y")</f>
        <v>0</v>
      </c>
      <c r="M75" s="14" t="e">
        <f>_xlfn.IFS(E75="muž","Men",E75="žena","Women",E75="nebinární","Nonbinary")</f>
        <v>#N/A</v>
      </c>
      <c r="N75" s="14" t="str">
        <f t="shared" si="0"/>
        <v xml:space="preserve"> chyba v datu narození</v>
      </c>
      <c r="O75" s="16" t="e">
        <f t="shared" si="1"/>
        <v>#N/A</v>
      </c>
      <c r="P75" s="31" t="str">
        <f t="shared" si="2"/>
        <v xml:space="preserve"> chyba v datu narození</v>
      </c>
      <c r="Q75" s="31" t="e">
        <f t="shared" si="4"/>
        <v>#N/A</v>
      </c>
    </row>
    <row r="76" spans="1:17" x14ac:dyDescent="0.2">
      <c r="A76" s="33">
        <v>65</v>
      </c>
      <c r="B76" s="33"/>
      <c r="C76" s="33"/>
      <c r="D76" s="35"/>
      <c r="E76" s="33"/>
      <c r="F76" s="33"/>
      <c r="G76" s="33"/>
      <c r="H76" s="34"/>
      <c r="I76" s="34"/>
      <c r="J76" s="34"/>
      <c r="K76" s="36"/>
      <c r="L76" s="15">
        <f>DATEDIF(D76,K76,"y")</f>
        <v>0</v>
      </c>
      <c r="M76" s="14" t="e">
        <f>_xlfn.IFS(E76="muž","Men",E76="žena","Women",E76="nebinární","Nonbinary")</f>
        <v>#N/A</v>
      </c>
      <c r="N76" s="14" t="str">
        <f t="shared" si="0"/>
        <v xml:space="preserve"> chyba v datu narození</v>
      </c>
      <c r="O76" s="16" t="e">
        <f t="shared" si="1"/>
        <v>#N/A</v>
      </c>
      <c r="P76" s="31" t="str">
        <f t="shared" ref="P76:P139" si="5">_xlfn.IFS(L76&lt;1, " chyba v datu narození",L76&lt;=15," aged 0-15",L76&lt;=29," aged 15-29",L76&gt;29," aged 29 and over")</f>
        <v xml:space="preserve"> chyba v datu narození</v>
      </c>
      <c r="Q76" s="31" t="e">
        <f t="shared" ref="Q76:Q107" si="6">M76&amp;P76</f>
        <v>#N/A</v>
      </c>
    </row>
    <row r="77" spans="1:17" x14ac:dyDescent="0.2">
      <c r="A77" s="39">
        <v>66</v>
      </c>
      <c r="B77" s="39"/>
      <c r="C77" s="39"/>
      <c r="D77" s="41"/>
      <c r="E77" s="39"/>
      <c r="F77" s="39"/>
      <c r="G77" s="39"/>
      <c r="H77" s="40"/>
      <c r="I77" s="39"/>
      <c r="J77" s="39"/>
      <c r="K77" s="41"/>
      <c r="L77" s="15">
        <f>DATEDIF(D77,K77,"y")</f>
        <v>0</v>
      </c>
      <c r="M77" s="14" t="e">
        <f>_xlfn.IFS(E77="muž","Men",E77="žena","Women",E77="nebinární","Nonbinary")</f>
        <v>#N/A</v>
      </c>
      <c r="N77" s="14" t="str">
        <f t="shared" si="0"/>
        <v xml:space="preserve"> chyba v datu narození</v>
      </c>
      <c r="O77" s="16" t="e">
        <f t="shared" si="1"/>
        <v>#N/A</v>
      </c>
      <c r="P77" s="31" t="str">
        <f t="shared" si="5"/>
        <v xml:space="preserve"> chyba v datu narození</v>
      </c>
      <c r="Q77" s="31" t="e">
        <f t="shared" si="6"/>
        <v>#N/A</v>
      </c>
    </row>
    <row r="78" spans="1:17" x14ac:dyDescent="0.2">
      <c r="A78" s="33">
        <v>67</v>
      </c>
      <c r="B78" s="33"/>
      <c r="C78" s="33"/>
      <c r="D78" s="35"/>
      <c r="E78" s="33"/>
      <c r="F78" s="33"/>
      <c r="G78" s="33"/>
      <c r="H78" s="34"/>
      <c r="I78" s="34"/>
      <c r="J78" s="34"/>
      <c r="K78" s="35"/>
      <c r="L78" s="15">
        <f>DATEDIF(D78,K78,"y")</f>
        <v>0</v>
      </c>
      <c r="M78" s="14" t="e">
        <f>_xlfn.IFS(E78="muž","Men",E78="žena","Women",E78="nebinární","Nonbinary")</f>
        <v>#N/A</v>
      </c>
      <c r="N78" s="14" t="str">
        <f t="shared" si="0"/>
        <v xml:space="preserve"> chyba v datu narození</v>
      </c>
      <c r="O78" s="16" t="e">
        <f t="shared" si="1"/>
        <v>#N/A</v>
      </c>
      <c r="P78" s="31" t="str">
        <f t="shared" si="5"/>
        <v xml:space="preserve"> chyba v datu narození</v>
      </c>
      <c r="Q78" s="31" t="e">
        <f t="shared" si="6"/>
        <v>#N/A</v>
      </c>
    </row>
    <row r="79" spans="1:17" x14ac:dyDescent="0.2">
      <c r="A79" s="39">
        <v>68</v>
      </c>
      <c r="B79" s="39"/>
      <c r="C79" s="39"/>
      <c r="D79" s="41"/>
      <c r="E79" s="39"/>
      <c r="F79" s="39"/>
      <c r="G79" s="39"/>
      <c r="H79" s="40"/>
      <c r="I79" s="40"/>
      <c r="J79" s="40"/>
      <c r="K79" s="42"/>
      <c r="L79" s="15">
        <f>DATEDIF(D79,K79,"y")</f>
        <v>0</v>
      </c>
      <c r="M79" s="14" t="e">
        <f>_xlfn.IFS(E79="muž","Men",E79="žena","Women",E79="nebinární","Nonbinary")</f>
        <v>#N/A</v>
      </c>
      <c r="N79" s="14" t="str">
        <f t="shared" si="0"/>
        <v xml:space="preserve"> chyba v datu narození</v>
      </c>
      <c r="O79" s="16" t="e">
        <f t="shared" si="1"/>
        <v>#N/A</v>
      </c>
      <c r="P79" s="31" t="str">
        <f t="shared" si="5"/>
        <v xml:space="preserve"> chyba v datu narození</v>
      </c>
      <c r="Q79" s="31" t="e">
        <f t="shared" si="6"/>
        <v>#N/A</v>
      </c>
    </row>
    <row r="80" spans="1:17" x14ac:dyDescent="0.2">
      <c r="A80" s="33">
        <v>69</v>
      </c>
      <c r="B80" s="33"/>
      <c r="C80" s="33"/>
      <c r="D80" s="35"/>
      <c r="E80" s="33"/>
      <c r="F80" s="33"/>
      <c r="G80" s="33"/>
      <c r="H80" s="34"/>
      <c r="I80" s="33"/>
      <c r="J80" s="33"/>
      <c r="K80" s="35"/>
      <c r="L80" s="15">
        <f>DATEDIF(D80,K80,"y")</f>
        <v>0</v>
      </c>
      <c r="M80" s="14" t="e">
        <f>_xlfn.IFS(E80="muž","Men",E80="žena","Women",E80="nebinární","Nonbinary")</f>
        <v>#N/A</v>
      </c>
      <c r="N80" s="14" t="str">
        <f t="shared" ref="N80:N111" si="7">_xlfn.IFS(L80&lt;1, " chyba v datu narození",L80&lt;=17," aged 0-17",L80&lt;=29," aged 18-29",L80&lt;=54," aged 30-54",L80&gt;=55," aged 55 and over")</f>
        <v xml:space="preserve"> chyba v datu narození</v>
      </c>
      <c r="O80" s="16" t="e">
        <f t="shared" ref="O80:O111" si="8">M80&amp;N80</f>
        <v>#N/A</v>
      </c>
      <c r="P80" s="31" t="str">
        <f t="shared" si="5"/>
        <v xml:space="preserve"> chyba v datu narození</v>
      </c>
      <c r="Q80" s="31" t="e">
        <f t="shared" si="6"/>
        <v>#N/A</v>
      </c>
    </row>
    <row r="81" spans="1:17" x14ac:dyDescent="0.2">
      <c r="A81" s="39">
        <v>70</v>
      </c>
      <c r="B81" s="39"/>
      <c r="C81" s="39"/>
      <c r="D81" s="41"/>
      <c r="E81" s="39"/>
      <c r="F81" s="39"/>
      <c r="G81" s="39"/>
      <c r="H81" s="40"/>
      <c r="I81" s="39"/>
      <c r="J81" s="39"/>
      <c r="K81" s="41"/>
      <c r="L81" s="15">
        <f>DATEDIF(D81,K81,"y")</f>
        <v>0</v>
      </c>
      <c r="M81" s="14" t="e">
        <f>_xlfn.IFS(E81="muž","Men",E81="žena","Women",E81="nebinární","Nonbinary")</f>
        <v>#N/A</v>
      </c>
      <c r="N81" s="14" t="str">
        <f t="shared" si="7"/>
        <v xml:space="preserve"> chyba v datu narození</v>
      </c>
      <c r="O81" s="16" t="e">
        <f t="shared" si="8"/>
        <v>#N/A</v>
      </c>
      <c r="P81" s="31" t="str">
        <f t="shared" si="5"/>
        <v xml:space="preserve"> chyba v datu narození</v>
      </c>
      <c r="Q81" s="31" t="e">
        <f t="shared" si="6"/>
        <v>#N/A</v>
      </c>
    </row>
    <row r="82" spans="1:17" x14ac:dyDescent="0.2">
      <c r="A82" s="33">
        <v>71</v>
      </c>
      <c r="B82" s="33"/>
      <c r="C82" s="33"/>
      <c r="D82" s="35"/>
      <c r="E82" s="33"/>
      <c r="F82" s="33"/>
      <c r="G82" s="33"/>
      <c r="H82" s="34"/>
      <c r="I82" s="34"/>
      <c r="J82" s="34"/>
      <c r="K82" s="36"/>
      <c r="L82" s="15">
        <f>DATEDIF(D82,K82,"y")</f>
        <v>0</v>
      </c>
      <c r="M82" s="14" t="e">
        <f>_xlfn.IFS(E82="muž","Men",E82="žena","Women",E82="nebinární","Nonbinary")</f>
        <v>#N/A</v>
      </c>
      <c r="N82" s="14" t="str">
        <f t="shared" si="7"/>
        <v xml:space="preserve"> chyba v datu narození</v>
      </c>
      <c r="O82" s="16" t="e">
        <f t="shared" si="8"/>
        <v>#N/A</v>
      </c>
      <c r="P82" s="31" t="str">
        <f t="shared" si="5"/>
        <v xml:space="preserve"> chyba v datu narození</v>
      </c>
      <c r="Q82" s="31" t="e">
        <f t="shared" si="6"/>
        <v>#N/A</v>
      </c>
    </row>
    <row r="83" spans="1:17" x14ac:dyDescent="0.2">
      <c r="A83" s="39">
        <v>72</v>
      </c>
      <c r="B83" s="39"/>
      <c r="C83" s="39"/>
      <c r="D83" s="41"/>
      <c r="E83" s="39"/>
      <c r="F83" s="39"/>
      <c r="G83" s="39"/>
      <c r="H83" s="40"/>
      <c r="I83" s="40"/>
      <c r="J83" s="40"/>
      <c r="K83" s="42"/>
      <c r="L83" s="15">
        <f>DATEDIF(D83,K83,"y")</f>
        <v>0</v>
      </c>
      <c r="M83" s="14" t="e">
        <f>_xlfn.IFS(E83="muž","Men",E83="žena","Women",E83="nebinární","Nonbinary")</f>
        <v>#N/A</v>
      </c>
      <c r="N83" s="14" t="str">
        <f t="shared" si="7"/>
        <v xml:space="preserve"> chyba v datu narození</v>
      </c>
      <c r="O83" s="16" t="e">
        <f t="shared" si="8"/>
        <v>#N/A</v>
      </c>
      <c r="P83" s="31" t="str">
        <f t="shared" si="5"/>
        <v xml:space="preserve"> chyba v datu narození</v>
      </c>
      <c r="Q83" s="31" t="e">
        <f t="shared" si="6"/>
        <v>#N/A</v>
      </c>
    </row>
    <row r="84" spans="1:17" x14ac:dyDescent="0.2">
      <c r="A84" s="33">
        <v>73</v>
      </c>
      <c r="B84" s="33"/>
      <c r="C84" s="33"/>
      <c r="D84" s="35"/>
      <c r="E84" s="33"/>
      <c r="F84" s="33"/>
      <c r="G84" s="33"/>
      <c r="H84" s="34"/>
      <c r="I84" s="34"/>
      <c r="J84" s="34"/>
      <c r="K84" s="36"/>
      <c r="L84" s="15">
        <f>DATEDIF(D84,K84,"y")</f>
        <v>0</v>
      </c>
      <c r="M84" s="14" t="e">
        <f>_xlfn.IFS(E84="muž","Men",E84="žena","Women",E84="nebinární","Nonbinary")</f>
        <v>#N/A</v>
      </c>
      <c r="N84" s="14" t="str">
        <f t="shared" si="7"/>
        <v xml:space="preserve"> chyba v datu narození</v>
      </c>
      <c r="O84" s="16" t="e">
        <f t="shared" si="8"/>
        <v>#N/A</v>
      </c>
      <c r="P84" s="31" t="str">
        <f t="shared" si="5"/>
        <v xml:space="preserve"> chyba v datu narození</v>
      </c>
      <c r="Q84" s="31" t="e">
        <f t="shared" si="6"/>
        <v>#N/A</v>
      </c>
    </row>
    <row r="85" spans="1:17" x14ac:dyDescent="0.2">
      <c r="A85" s="39">
        <v>74</v>
      </c>
      <c r="B85" s="39"/>
      <c r="C85" s="39"/>
      <c r="D85" s="41"/>
      <c r="E85" s="39"/>
      <c r="F85" s="39"/>
      <c r="G85" s="39"/>
      <c r="H85" s="40"/>
      <c r="I85" s="40"/>
      <c r="J85" s="40"/>
      <c r="K85" s="42"/>
      <c r="L85" s="15">
        <f>DATEDIF(D85,K85,"y")</f>
        <v>0</v>
      </c>
      <c r="M85" s="14" t="e">
        <f>_xlfn.IFS(E85="muž","Men",E85="žena","Women",E85="nebinární","Nonbinary")</f>
        <v>#N/A</v>
      </c>
      <c r="N85" s="14" t="str">
        <f t="shared" si="7"/>
        <v xml:space="preserve"> chyba v datu narození</v>
      </c>
      <c r="O85" s="16" t="e">
        <f t="shared" si="8"/>
        <v>#N/A</v>
      </c>
      <c r="P85" s="31" t="str">
        <f t="shared" si="5"/>
        <v xml:space="preserve"> chyba v datu narození</v>
      </c>
      <c r="Q85" s="31" t="e">
        <f t="shared" si="6"/>
        <v>#N/A</v>
      </c>
    </row>
    <row r="86" spans="1:17" x14ac:dyDescent="0.2">
      <c r="A86" s="33">
        <v>75</v>
      </c>
      <c r="B86" s="33"/>
      <c r="C86" s="33"/>
      <c r="D86" s="35"/>
      <c r="E86" s="33"/>
      <c r="F86" s="33"/>
      <c r="G86" s="33"/>
      <c r="H86" s="34"/>
      <c r="I86" s="34"/>
      <c r="J86" s="34"/>
      <c r="K86" s="36"/>
      <c r="L86" s="15">
        <f>DATEDIF(D86,K86,"y")</f>
        <v>0</v>
      </c>
      <c r="M86" s="14" t="e">
        <f>_xlfn.IFS(E86="muž","Men",E86="žena","Women",E86="nebinární","Nonbinary")</f>
        <v>#N/A</v>
      </c>
      <c r="N86" s="14" t="str">
        <f t="shared" si="7"/>
        <v xml:space="preserve"> chyba v datu narození</v>
      </c>
      <c r="O86" s="16" t="e">
        <f t="shared" si="8"/>
        <v>#N/A</v>
      </c>
      <c r="P86" s="31" t="str">
        <f t="shared" si="5"/>
        <v xml:space="preserve"> chyba v datu narození</v>
      </c>
      <c r="Q86" s="31" t="e">
        <f t="shared" si="6"/>
        <v>#N/A</v>
      </c>
    </row>
    <row r="87" spans="1:17" x14ac:dyDescent="0.2">
      <c r="A87" s="39">
        <v>76</v>
      </c>
      <c r="B87" s="39"/>
      <c r="C87" s="39"/>
      <c r="D87" s="41"/>
      <c r="E87" s="39"/>
      <c r="F87" s="39"/>
      <c r="G87" s="39"/>
      <c r="H87" s="40"/>
      <c r="I87" s="40"/>
      <c r="J87" s="40"/>
      <c r="K87" s="42"/>
      <c r="L87" s="15">
        <f>DATEDIF(D87,K87,"y")</f>
        <v>0</v>
      </c>
      <c r="M87" s="14" t="e">
        <f>_xlfn.IFS(E87="muž","Men",E87="žena","Women",E87="nebinární","Nonbinary")</f>
        <v>#N/A</v>
      </c>
      <c r="N87" s="14" t="str">
        <f t="shared" si="7"/>
        <v xml:space="preserve"> chyba v datu narození</v>
      </c>
      <c r="O87" s="16" t="e">
        <f t="shared" si="8"/>
        <v>#N/A</v>
      </c>
      <c r="P87" s="31" t="str">
        <f t="shared" si="5"/>
        <v xml:space="preserve"> chyba v datu narození</v>
      </c>
      <c r="Q87" s="31" t="e">
        <f t="shared" si="6"/>
        <v>#N/A</v>
      </c>
    </row>
    <row r="88" spans="1:17" x14ac:dyDescent="0.2">
      <c r="A88" s="33">
        <v>77</v>
      </c>
      <c r="B88" s="33"/>
      <c r="C88" s="33"/>
      <c r="D88" s="35"/>
      <c r="E88" s="33"/>
      <c r="F88" s="33"/>
      <c r="G88" s="33"/>
      <c r="H88" s="34"/>
      <c r="I88" s="34"/>
      <c r="J88" s="34"/>
      <c r="K88" s="36"/>
      <c r="L88" s="15">
        <f>DATEDIF(D88,K88,"y")</f>
        <v>0</v>
      </c>
      <c r="M88" s="14" t="e">
        <f>_xlfn.IFS(E88="muž","Men",E88="žena","Women",E88="nebinární","Nonbinary")</f>
        <v>#N/A</v>
      </c>
      <c r="N88" s="14" t="str">
        <f t="shared" si="7"/>
        <v xml:space="preserve"> chyba v datu narození</v>
      </c>
      <c r="O88" s="16" t="e">
        <f t="shared" si="8"/>
        <v>#N/A</v>
      </c>
      <c r="P88" s="31" t="str">
        <f t="shared" si="5"/>
        <v xml:space="preserve"> chyba v datu narození</v>
      </c>
      <c r="Q88" s="31" t="e">
        <f t="shared" si="6"/>
        <v>#N/A</v>
      </c>
    </row>
    <row r="89" spans="1:17" x14ac:dyDescent="0.2">
      <c r="A89" s="39">
        <v>78</v>
      </c>
      <c r="B89" s="39"/>
      <c r="C89" s="39"/>
      <c r="D89" s="41"/>
      <c r="E89" s="39"/>
      <c r="F89" s="39"/>
      <c r="G89" s="39"/>
      <c r="H89" s="40"/>
      <c r="I89" s="40"/>
      <c r="J89" s="40"/>
      <c r="K89" s="42"/>
      <c r="L89" s="15">
        <f>DATEDIF(D89,K89,"y")</f>
        <v>0</v>
      </c>
      <c r="M89" s="14" t="e">
        <f>_xlfn.IFS(E89="muž","Men",E89="žena","Women",E89="nebinární","Nonbinary")</f>
        <v>#N/A</v>
      </c>
      <c r="N89" s="14" t="str">
        <f t="shared" si="7"/>
        <v xml:space="preserve"> chyba v datu narození</v>
      </c>
      <c r="O89" s="16" t="e">
        <f t="shared" si="8"/>
        <v>#N/A</v>
      </c>
      <c r="P89" s="31" t="str">
        <f t="shared" si="5"/>
        <v xml:space="preserve"> chyba v datu narození</v>
      </c>
      <c r="Q89" s="31" t="e">
        <f t="shared" si="6"/>
        <v>#N/A</v>
      </c>
    </row>
    <row r="90" spans="1:17" x14ac:dyDescent="0.2">
      <c r="A90" s="33">
        <v>79</v>
      </c>
      <c r="B90" s="33"/>
      <c r="C90" s="33"/>
      <c r="D90" s="35"/>
      <c r="E90" s="33"/>
      <c r="F90" s="33"/>
      <c r="G90" s="33"/>
      <c r="H90" s="34"/>
      <c r="I90" s="34"/>
      <c r="J90" s="34"/>
      <c r="K90" s="36"/>
      <c r="L90" s="15">
        <f>DATEDIF(D90,K90,"y")</f>
        <v>0</v>
      </c>
      <c r="M90" s="14" t="e">
        <f>_xlfn.IFS(E90="muž","Men",E90="žena","Women",E90="nebinární","Nonbinary")</f>
        <v>#N/A</v>
      </c>
      <c r="N90" s="14" t="str">
        <f t="shared" si="7"/>
        <v xml:space="preserve"> chyba v datu narození</v>
      </c>
      <c r="O90" s="16" t="e">
        <f t="shared" si="8"/>
        <v>#N/A</v>
      </c>
      <c r="P90" s="31" t="str">
        <f t="shared" si="5"/>
        <v xml:space="preserve"> chyba v datu narození</v>
      </c>
      <c r="Q90" s="31" t="e">
        <f t="shared" si="6"/>
        <v>#N/A</v>
      </c>
    </row>
    <row r="91" spans="1:17" x14ac:dyDescent="0.2">
      <c r="A91" s="39">
        <v>80</v>
      </c>
      <c r="B91" s="39"/>
      <c r="C91" s="39"/>
      <c r="D91" s="41"/>
      <c r="E91" s="39"/>
      <c r="F91" s="39"/>
      <c r="G91" s="39"/>
      <c r="H91" s="40"/>
      <c r="I91" s="40"/>
      <c r="J91" s="40"/>
      <c r="K91" s="42"/>
      <c r="L91" s="15">
        <f>DATEDIF(D91,K91,"y")</f>
        <v>0</v>
      </c>
      <c r="M91" s="14" t="e">
        <f>_xlfn.IFS(E91="muž","Men",E91="žena","Women",E91="nebinární","Nonbinary")</f>
        <v>#N/A</v>
      </c>
      <c r="N91" s="14" t="str">
        <f t="shared" si="7"/>
        <v xml:space="preserve"> chyba v datu narození</v>
      </c>
      <c r="O91" s="16" t="e">
        <f t="shared" si="8"/>
        <v>#N/A</v>
      </c>
      <c r="P91" s="31" t="str">
        <f t="shared" si="5"/>
        <v xml:space="preserve"> chyba v datu narození</v>
      </c>
      <c r="Q91" s="31" t="e">
        <f t="shared" si="6"/>
        <v>#N/A</v>
      </c>
    </row>
    <row r="92" spans="1:17" x14ac:dyDescent="0.2">
      <c r="A92" s="33">
        <v>81</v>
      </c>
      <c r="B92" s="33"/>
      <c r="C92" s="33"/>
      <c r="D92" s="35"/>
      <c r="E92" s="33"/>
      <c r="F92" s="33"/>
      <c r="G92" s="33"/>
      <c r="H92" s="34"/>
      <c r="I92" s="34"/>
      <c r="J92" s="34"/>
      <c r="K92" s="36"/>
      <c r="L92" s="15">
        <f>DATEDIF(D92,K92,"y")</f>
        <v>0</v>
      </c>
      <c r="M92" s="14" t="e">
        <f>_xlfn.IFS(E92="muž","Men",E92="žena","Women",E92="nebinární","Nonbinary")</f>
        <v>#N/A</v>
      </c>
      <c r="N92" s="14" t="str">
        <f t="shared" si="7"/>
        <v xml:space="preserve"> chyba v datu narození</v>
      </c>
      <c r="O92" s="16" t="e">
        <f t="shared" si="8"/>
        <v>#N/A</v>
      </c>
      <c r="P92" s="31" t="str">
        <f t="shared" si="5"/>
        <v xml:space="preserve"> chyba v datu narození</v>
      </c>
      <c r="Q92" s="31" t="e">
        <f t="shared" si="6"/>
        <v>#N/A</v>
      </c>
    </row>
    <row r="93" spans="1:17" x14ac:dyDescent="0.2">
      <c r="A93" s="39">
        <v>82</v>
      </c>
      <c r="B93" s="39"/>
      <c r="C93" s="39"/>
      <c r="D93" s="41"/>
      <c r="E93" s="39"/>
      <c r="F93" s="39"/>
      <c r="G93" s="39"/>
      <c r="H93" s="40"/>
      <c r="I93" s="40"/>
      <c r="J93" s="40"/>
      <c r="K93" s="42"/>
      <c r="L93" s="15">
        <f>DATEDIF(D93,K93,"y")</f>
        <v>0</v>
      </c>
      <c r="M93" s="14" t="e">
        <f>_xlfn.IFS(E93="muž","Men",E93="žena","Women",E93="nebinární","Nonbinary")</f>
        <v>#N/A</v>
      </c>
      <c r="N93" s="14" t="str">
        <f t="shared" si="7"/>
        <v xml:space="preserve"> chyba v datu narození</v>
      </c>
      <c r="O93" s="16" t="e">
        <f t="shared" si="8"/>
        <v>#N/A</v>
      </c>
      <c r="P93" s="31" t="str">
        <f t="shared" si="5"/>
        <v xml:space="preserve"> chyba v datu narození</v>
      </c>
      <c r="Q93" s="31" t="e">
        <f t="shared" si="6"/>
        <v>#N/A</v>
      </c>
    </row>
    <row r="94" spans="1:17" x14ac:dyDescent="0.2">
      <c r="A94" s="33">
        <v>83</v>
      </c>
      <c r="B94" s="33"/>
      <c r="C94" s="33"/>
      <c r="D94" s="35"/>
      <c r="E94" s="33"/>
      <c r="F94" s="33"/>
      <c r="G94" s="33"/>
      <c r="H94" s="34"/>
      <c r="I94" s="34"/>
      <c r="J94" s="34"/>
      <c r="K94" s="36"/>
      <c r="L94" s="15">
        <f>DATEDIF(D94,K94,"y")</f>
        <v>0</v>
      </c>
      <c r="M94" s="14" t="e">
        <f>_xlfn.IFS(E94="muž","Men",E94="žena","Women",E94="nebinární","Nonbinary")</f>
        <v>#N/A</v>
      </c>
      <c r="N94" s="14" t="str">
        <f t="shared" si="7"/>
        <v xml:space="preserve"> chyba v datu narození</v>
      </c>
      <c r="O94" s="16" t="e">
        <f t="shared" si="8"/>
        <v>#N/A</v>
      </c>
      <c r="P94" s="31" t="str">
        <f t="shared" si="5"/>
        <v xml:space="preserve"> chyba v datu narození</v>
      </c>
      <c r="Q94" s="31" t="e">
        <f t="shared" si="6"/>
        <v>#N/A</v>
      </c>
    </row>
    <row r="95" spans="1:17" x14ac:dyDescent="0.2">
      <c r="A95" s="39">
        <v>84</v>
      </c>
      <c r="B95" s="39"/>
      <c r="C95" s="39"/>
      <c r="D95" s="41"/>
      <c r="E95" s="39"/>
      <c r="F95" s="39"/>
      <c r="G95" s="39"/>
      <c r="H95" s="40"/>
      <c r="I95" s="40"/>
      <c r="J95" s="40"/>
      <c r="K95" s="42"/>
      <c r="L95" s="15">
        <f>DATEDIF(D95,K95,"y")</f>
        <v>0</v>
      </c>
      <c r="M95" s="14" t="e">
        <f>_xlfn.IFS(E95="muž","Men",E95="žena","Women",E95="nebinární","Nonbinary")</f>
        <v>#N/A</v>
      </c>
      <c r="N95" s="14" t="str">
        <f t="shared" si="7"/>
        <v xml:space="preserve"> chyba v datu narození</v>
      </c>
      <c r="O95" s="16" t="e">
        <f t="shared" si="8"/>
        <v>#N/A</v>
      </c>
      <c r="P95" s="31" t="str">
        <f t="shared" si="5"/>
        <v xml:space="preserve"> chyba v datu narození</v>
      </c>
      <c r="Q95" s="31" t="e">
        <f t="shared" si="6"/>
        <v>#N/A</v>
      </c>
    </row>
    <row r="96" spans="1:17" x14ac:dyDescent="0.2">
      <c r="A96" s="33">
        <v>85</v>
      </c>
      <c r="B96" s="33"/>
      <c r="C96" s="33"/>
      <c r="D96" s="35"/>
      <c r="E96" s="33"/>
      <c r="F96" s="33"/>
      <c r="G96" s="33"/>
      <c r="H96" s="34"/>
      <c r="I96" s="34"/>
      <c r="J96" s="34"/>
      <c r="K96" s="36"/>
      <c r="L96" s="15">
        <f>DATEDIF(D96,K96,"y")</f>
        <v>0</v>
      </c>
      <c r="M96" s="14" t="e">
        <f>_xlfn.IFS(E96="muž","Men",E96="žena","Women",E96="nebinární","Nonbinary")</f>
        <v>#N/A</v>
      </c>
      <c r="N96" s="14" t="str">
        <f t="shared" si="7"/>
        <v xml:space="preserve"> chyba v datu narození</v>
      </c>
      <c r="O96" s="16" t="e">
        <f t="shared" si="8"/>
        <v>#N/A</v>
      </c>
      <c r="P96" s="31" t="str">
        <f t="shared" si="5"/>
        <v xml:space="preserve"> chyba v datu narození</v>
      </c>
      <c r="Q96" s="31" t="e">
        <f t="shared" si="6"/>
        <v>#N/A</v>
      </c>
    </row>
    <row r="97" spans="1:17" x14ac:dyDescent="0.2">
      <c r="A97" s="39">
        <v>86</v>
      </c>
      <c r="B97" s="39"/>
      <c r="C97" s="39"/>
      <c r="D97" s="41"/>
      <c r="E97" s="39"/>
      <c r="F97" s="39"/>
      <c r="G97" s="39"/>
      <c r="H97" s="40"/>
      <c r="I97" s="40"/>
      <c r="J97" s="40"/>
      <c r="K97" s="42"/>
      <c r="L97" s="15">
        <f>DATEDIF(D97,K97,"y")</f>
        <v>0</v>
      </c>
      <c r="M97" s="14" t="e">
        <f>_xlfn.IFS(E97="muž","Men",E97="žena","Women",E97="nebinární","Nonbinary")</f>
        <v>#N/A</v>
      </c>
      <c r="N97" s="14" t="str">
        <f t="shared" si="7"/>
        <v xml:space="preserve"> chyba v datu narození</v>
      </c>
      <c r="O97" s="16" t="e">
        <f t="shared" si="8"/>
        <v>#N/A</v>
      </c>
      <c r="P97" s="31" t="str">
        <f t="shared" si="5"/>
        <v xml:space="preserve"> chyba v datu narození</v>
      </c>
      <c r="Q97" s="31" t="e">
        <f t="shared" si="6"/>
        <v>#N/A</v>
      </c>
    </row>
    <row r="98" spans="1:17" x14ac:dyDescent="0.2">
      <c r="A98" s="33">
        <v>87</v>
      </c>
      <c r="B98" s="33"/>
      <c r="C98" s="33"/>
      <c r="D98" s="35"/>
      <c r="E98" s="33"/>
      <c r="F98" s="33"/>
      <c r="G98" s="33"/>
      <c r="H98" s="34"/>
      <c r="I98" s="34"/>
      <c r="J98" s="34"/>
      <c r="K98" s="36"/>
      <c r="L98" s="15">
        <f>DATEDIF(D98,K98,"y")</f>
        <v>0</v>
      </c>
      <c r="M98" s="14" t="e">
        <f>_xlfn.IFS(E98="muž","Men",E98="žena","Women",E98="nebinární","Nonbinary")</f>
        <v>#N/A</v>
      </c>
      <c r="N98" s="14" t="str">
        <f t="shared" si="7"/>
        <v xml:space="preserve"> chyba v datu narození</v>
      </c>
      <c r="O98" s="16" t="e">
        <f t="shared" si="8"/>
        <v>#N/A</v>
      </c>
      <c r="P98" s="31" t="str">
        <f t="shared" si="5"/>
        <v xml:space="preserve"> chyba v datu narození</v>
      </c>
      <c r="Q98" s="31" t="e">
        <f t="shared" si="6"/>
        <v>#N/A</v>
      </c>
    </row>
    <row r="99" spans="1:17" x14ac:dyDescent="0.2">
      <c r="A99" s="39">
        <v>88</v>
      </c>
      <c r="B99" s="39"/>
      <c r="C99" s="39"/>
      <c r="D99" s="41"/>
      <c r="E99" s="39"/>
      <c r="F99" s="39"/>
      <c r="G99" s="39"/>
      <c r="H99" s="40"/>
      <c r="I99" s="40"/>
      <c r="J99" s="40"/>
      <c r="K99" s="42"/>
      <c r="L99" s="15">
        <f>DATEDIF(D99,K99,"y")</f>
        <v>0</v>
      </c>
      <c r="M99" s="14" t="e">
        <f>_xlfn.IFS(E99="muž","Men",E99="žena","Women",E99="nebinární","Nonbinary")</f>
        <v>#N/A</v>
      </c>
      <c r="N99" s="14" t="str">
        <f t="shared" si="7"/>
        <v xml:space="preserve"> chyba v datu narození</v>
      </c>
      <c r="O99" s="16" t="e">
        <f t="shared" si="8"/>
        <v>#N/A</v>
      </c>
      <c r="P99" s="31" t="str">
        <f t="shared" si="5"/>
        <v xml:space="preserve"> chyba v datu narození</v>
      </c>
      <c r="Q99" s="31" t="e">
        <f t="shared" si="6"/>
        <v>#N/A</v>
      </c>
    </row>
    <row r="100" spans="1:17" x14ac:dyDescent="0.2">
      <c r="A100" s="33">
        <v>89</v>
      </c>
      <c r="B100" s="33"/>
      <c r="C100" s="33"/>
      <c r="D100" s="35"/>
      <c r="E100" s="33"/>
      <c r="F100" s="33"/>
      <c r="G100" s="33"/>
      <c r="H100" s="34"/>
      <c r="I100" s="34"/>
      <c r="J100" s="34"/>
      <c r="K100" s="36"/>
      <c r="L100" s="15">
        <f>DATEDIF(D100,K100,"y")</f>
        <v>0</v>
      </c>
      <c r="M100" s="14" t="e">
        <f>_xlfn.IFS(E100="muž","Men",E100="žena","Women",E100="nebinární","Nonbinary")</f>
        <v>#N/A</v>
      </c>
      <c r="N100" s="14" t="str">
        <f t="shared" si="7"/>
        <v xml:space="preserve"> chyba v datu narození</v>
      </c>
      <c r="O100" s="16" t="e">
        <f t="shared" si="8"/>
        <v>#N/A</v>
      </c>
      <c r="P100" s="31" t="str">
        <f t="shared" si="5"/>
        <v xml:space="preserve"> chyba v datu narození</v>
      </c>
      <c r="Q100" s="31" t="e">
        <f t="shared" si="6"/>
        <v>#N/A</v>
      </c>
    </row>
    <row r="101" spans="1:17" x14ac:dyDescent="0.2">
      <c r="A101" s="39">
        <v>90</v>
      </c>
      <c r="B101" s="39"/>
      <c r="C101" s="39"/>
      <c r="D101" s="41"/>
      <c r="E101" s="39"/>
      <c r="F101" s="39"/>
      <c r="G101" s="39"/>
      <c r="H101" s="40"/>
      <c r="I101" s="40"/>
      <c r="J101" s="40"/>
      <c r="K101" s="42"/>
      <c r="L101" s="15">
        <f>DATEDIF(D101,K101,"y")</f>
        <v>0</v>
      </c>
      <c r="M101" s="14" t="e">
        <f>_xlfn.IFS(E101="muž","Men",E101="žena","Women",E101="nebinární","Nonbinary")</f>
        <v>#N/A</v>
      </c>
      <c r="N101" s="14" t="str">
        <f t="shared" si="7"/>
        <v xml:space="preserve"> chyba v datu narození</v>
      </c>
      <c r="O101" s="16" t="e">
        <f t="shared" si="8"/>
        <v>#N/A</v>
      </c>
      <c r="P101" s="31" t="str">
        <f t="shared" si="5"/>
        <v xml:space="preserve"> chyba v datu narození</v>
      </c>
      <c r="Q101" s="31" t="e">
        <f t="shared" si="6"/>
        <v>#N/A</v>
      </c>
    </row>
    <row r="102" spans="1:17" x14ac:dyDescent="0.2">
      <c r="A102" s="33">
        <v>91</v>
      </c>
      <c r="B102" s="33"/>
      <c r="C102" s="33"/>
      <c r="D102" s="35"/>
      <c r="E102" s="33"/>
      <c r="F102" s="33"/>
      <c r="G102" s="33"/>
      <c r="H102" s="34"/>
      <c r="I102" s="34"/>
      <c r="J102" s="34"/>
      <c r="K102" s="36"/>
      <c r="L102" s="15">
        <f>DATEDIF(D102,K102,"y")</f>
        <v>0</v>
      </c>
      <c r="M102" s="14" t="e">
        <f>_xlfn.IFS(E102="muž","Men",E102="žena","Women",E102="nebinární","Nonbinary")</f>
        <v>#N/A</v>
      </c>
      <c r="N102" s="14" t="str">
        <f t="shared" si="7"/>
        <v xml:space="preserve"> chyba v datu narození</v>
      </c>
      <c r="O102" s="16" t="e">
        <f t="shared" si="8"/>
        <v>#N/A</v>
      </c>
      <c r="P102" s="31" t="str">
        <f t="shared" si="5"/>
        <v xml:space="preserve"> chyba v datu narození</v>
      </c>
      <c r="Q102" s="31" t="e">
        <f t="shared" si="6"/>
        <v>#N/A</v>
      </c>
    </row>
    <row r="103" spans="1:17" x14ac:dyDescent="0.2">
      <c r="A103" s="39">
        <v>92</v>
      </c>
      <c r="B103" s="39"/>
      <c r="C103" s="39"/>
      <c r="D103" s="41"/>
      <c r="E103" s="39"/>
      <c r="F103" s="39"/>
      <c r="G103" s="39"/>
      <c r="H103" s="40"/>
      <c r="I103" s="40"/>
      <c r="J103" s="40"/>
      <c r="K103" s="42"/>
      <c r="L103" s="15">
        <f>DATEDIF(D103,K103,"y")</f>
        <v>0</v>
      </c>
      <c r="M103" s="14" t="e">
        <f>_xlfn.IFS(E103="muž","Men",E103="žena","Women",E103="nebinární","Nonbinary")</f>
        <v>#N/A</v>
      </c>
      <c r="N103" s="14" t="str">
        <f t="shared" si="7"/>
        <v xml:space="preserve"> chyba v datu narození</v>
      </c>
      <c r="O103" s="16" t="e">
        <f t="shared" si="8"/>
        <v>#N/A</v>
      </c>
      <c r="P103" s="31" t="str">
        <f t="shared" si="5"/>
        <v xml:space="preserve"> chyba v datu narození</v>
      </c>
      <c r="Q103" s="31" t="e">
        <f t="shared" si="6"/>
        <v>#N/A</v>
      </c>
    </row>
    <row r="104" spans="1:17" x14ac:dyDescent="0.2">
      <c r="A104" s="33">
        <v>93</v>
      </c>
      <c r="B104" s="33"/>
      <c r="C104" s="33"/>
      <c r="D104" s="35"/>
      <c r="E104" s="33"/>
      <c r="F104" s="33"/>
      <c r="G104" s="33"/>
      <c r="H104" s="34"/>
      <c r="I104" s="34"/>
      <c r="J104" s="34"/>
      <c r="K104" s="36"/>
      <c r="L104" s="15">
        <f>DATEDIF(D104,K104,"y")</f>
        <v>0</v>
      </c>
      <c r="M104" s="14" t="e">
        <f>_xlfn.IFS(E104="muž","Men",E104="žena","Women",E104="nebinární","Nonbinary")</f>
        <v>#N/A</v>
      </c>
      <c r="N104" s="14" t="str">
        <f t="shared" si="7"/>
        <v xml:space="preserve"> chyba v datu narození</v>
      </c>
      <c r="O104" s="16" t="e">
        <f t="shared" si="8"/>
        <v>#N/A</v>
      </c>
      <c r="P104" s="31" t="str">
        <f t="shared" si="5"/>
        <v xml:space="preserve"> chyba v datu narození</v>
      </c>
      <c r="Q104" s="31" t="e">
        <f t="shared" si="6"/>
        <v>#N/A</v>
      </c>
    </row>
    <row r="105" spans="1:17" x14ac:dyDescent="0.2">
      <c r="A105" s="39">
        <v>94</v>
      </c>
      <c r="B105" s="39"/>
      <c r="C105" s="39"/>
      <c r="D105" s="41"/>
      <c r="E105" s="39"/>
      <c r="F105" s="39"/>
      <c r="G105" s="39"/>
      <c r="H105" s="40"/>
      <c r="I105" s="40"/>
      <c r="J105" s="40"/>
      <c r="K105" s="42"/>
      <c r="L105" s="15">
        <f>DATEDIF(D105,K105,"y")</f>
        <v>0</v>
      </c>
      <c r="M105" s="14" t="e">
        <f>_xlfn.IFS(E105="muž","Men",E105="žena","Women",E105="nebinární","Nonbinary")</f>
        <v>#N/A</v>
      </c>
      <c r="N105" s="14" t="str">
        <f t="shared" si="7"/>
        <v xml:space="preserve"> chyba v datu narození</v>
      </c>
      <c r="O105" s="16" t="e">
        <f t="shared" si="8"/>
        <v>#N/A</v>
      </c>
      <c r="P105" s="31" t="str">
        <f t="shared" si="5"/>
        <v xml:space="preserve"> chyba v datu narození</v>
      </c>
      <c r="Q105" s="31" t="e">
        <f t="shared" si="6"/>
        <v>#N/A</v>
      </c>
    </row>
    <row r="106" spans="1:17" x14ac:dyDescent="0.2">
      <c r="A106" s="33">
        <v>95</v>
      </c>
      <c r="B106" s="33"/>
      <c r="C106" s="33"/>
      <c r="D106" s="35"/>
      <c r="E106" s="33"/>
      <c r="F106" s="33"/>
      <c r="G106" s="33"/>
      <c r="H106" s="34"/>
      <c r="I106" s="34"/>
      <c r="J106" s="34"/>
      <c r="K106" s="36"/>
      <c r="L106" s="15">
        <f>DATEDIF(D106,K106,"y")</f>
        <v>0</v>
      </c>
      <c r="M106" s="14" t="e">
        <f>_xlfn.IFS(E106="muž","Men",E106="žena","Women",E106="nebinární","Nonbinary")</f>
        <v>#N/A</v>
      </c>
      <c r="N106" s="14" t="str">
        <f t="shared" si="7"/>
        <v xml:space="preserve"> chyba v datu narození</v>
      </c>
      <c r="O106" s="16" t="e">
        <f t="shared" si="8"/>
        <v>#N/A</v>
      </c>
      <c r="P106" s="31" t="str">
        <f t="shared" si="5"/>
        <v xml:space="preserve"> chyba v datu narození</v>
      </c>
      <c r="Q106" s="31" t="e">
        <f t="shared" si="6"/>
        <v>#N/A</v>
      </c>
    </row>
    <row r="107" spans="1:17" x14ac:dyDescent="0.2">
      <c r="A107" s="39">
        <v>96</v>
      </c>
      <c r="B107" s="39"/>
      <c r="C107" s="39"/>
      <c r="D107" s="41"/>
      <c r="E107" s="39"/>
      <c r="F107" s="39"/>
      <c r="G107" s="39"/>
      <c r="H107" s="40"/>
      <c r="I107" s="40"/>
      <c r="J107" s="40"/>
      <c r="K107" s="42"/>
      <c r="L107" s="15">
        <f>DATEDIF(D107,K107,"y")</f>
        <v>0</v>
      </c>
      <c r="M107" s="14" t="e">
        <f>_xlfn.IFS(E107="muž","Men",E107="žena","Women",E107="nebinární","Nonbinary")</f>
        <v>#N/A</v>
      </c>
      <c r="N107" s="14" t="str">
        <f t="shared" si="7"/>
        <v xml:space="preserve"> chyba v datu narození</v>
      </c>
      <c r="O107" s="16" t="e">
        <f t="shared" si="8"/>
        <v>#N/A</v>
      </c>
      <c r="P107" s="31" t="str">
        <f t="shared" si="5"/>
        <v xml:space="preserve"> chyba v datu narození</v>
      </c>
      <c r="Q107" s="31" t="e">
        <f t="shared" si="6"/>
        <v>#N/A</v>
      </c>
    </row>
    <row r="108" spans="1:17" x14ac:dyDescent="0.2">
      <c r="A108" s="33">
        <v>97</v>
      </c>
      <c r="B108" s="33"/>
      <c r="C108" s="33"/>
      <c r="D108" s="35"/>
      <c r="E108" s="33"/>
      <c r="F108" s="33"/>
      <c r="G108" s="33"/>
      <c r="H108" s="34"/>
      <c r="I108" s="34"/>
      <c r="J108" s="34"/>
      <c r="K108" s="36"/>
      <c r="L108" s="15">
        <f>DATEDIF(D108,K108,"y")</f>
        <v>0</v>
      </c>
      <c r="M108" s="14" t="e">
        <f>_xlfn.IFS(E108="muž","Men",E108="žena","Women",E108="nebinární","Nonbinary")</f>
        <v>#N/A</v>
      </c>
      <c r="N108" s="14" t="str">
        <f t="shared" si="7"/>
        <v xml:space="preserve"> chyba v datu narození</v>
      </c>
      <c r="O108" s="16" t="e">
        <f t="shared" si="8"/>
        <v>#N/A</v>
      </c>
      <c r="P108" s="31" t="str">
        <f t="shared" si="5"/>
        <v xml:space="preserve"> chyba v datu narození</v>
      </c>
      <c r="Q108" s="31" t="e">
        <f t="shared" ref="Q108:Q111" si="9">M108&amp;P108</f>
        <v>#N/A</v>
      </c>
    </row>
    <row r="109" spans="1:17" x14ac:dyDescent="0.2">
      <c r="A109" s="39">
        <v>98</v>
      </c>
      <c r="B109" s="39"/>
      <c r="C109" s="39"/>
      <c r="D109" s="41"/>
      <c r="E109" s="39"/>
      <c r="F109" s="39"/>
      <c r="G109" s="39"/>
      <c r="H109" s="40"/>
      <c r="I109" s="40"/>
      <c r="J109" s="40"/>
      <c r="K109" s="42"/>
      <c r="L109" s="15">
        <f>DATEDIF(D109,K109,"y")</f>
        <v>0</v>
      </c>
      <c r="M109" s="14" t="e">
        <f>_xlfn.IFS(E109="muž","Men",E109="žena","Women",E109="nebinární","Nonbinary")</f>
        <v>#N/A</v>
      </c>
      <c r="N109" s="14" t="str">
        <f t="shared" si="7"/>
        <v xml:space="preserve"> chyba v datu narození</v>
      </c>
      <c r="O109" s="16" t="e">
        <f t="shared" si="8"/>
        <v>#N/A</v>
      </c>
      <c r="P109" s="31" t="str">
        <f t="shared" si="5"/>
        <v xml:space="preserve"> chyba v datu narození</v>
      </c>
      <c r="Q109" s="31" t="e">
        <f t="shared" si="9"/>
        <v>#N/A</v>
      </c>
    </row>
    <row r="110" spans="1:17" x14ac:dyDescent="0.2">
      <c r="A110" s="33">
        <v>99</v>
      </c>
      <c r="B110" s="33"/>
      <c r="C110" s="33"/>
      <c r="D110" s="35"/>
      <c r="E110" s="33"/>
      <c r="F110" s="33"/>
      <c r="G110" s="33"/>
      <c r="H110" s="34"/>
      <c r="I110" s="34"/>
      <c r="J110" s="34"/>
      <c r="K110" s="36"/>
      <c r="L110" s="15">
        <f>DATEDIF(D110,K110,"y")</f>
        <v>0</v>
      </c>
      <c r="M110" s="14" t="e">
        <f>_xlfn.IFS(E110="muž","Men",E110="žena","Women",E110="nebinární","Nonbinary")</f>
        <v>#N/A</v>
      </c>
      <c r="N110" s="14" t="str">
        <f t="shared" si="7"/>
        <v xml:space="preserve"> chyba v datu narození</v>
      </c>
      <c r="O110" s="16" t="e">
        <f t="shared" si="8"/>
        <v>#N/A</v>
      </c>
      <c r="P110" s="31" t="str">
        <f t="shared" si="5"/>
        <v xml:space="preserve"> chyba v datu narození</v>
      </c>
      <c r="Q110" s="31" t="e">
        <f t="shared" si="9"/>
        <v>#N/A</v>
      </c>
    </row>
    <row r="111" spans="1:17" x14ac:dyDescent="0.2">
      <c r="A111" s="39">
        <v>100</v>
      </c>
      <c r="B111" s="39"/>
      <c r="C111" s="39"/>
      <c r="D111" s="41"/>
      <c r="E111" s="39"/>
      <c r="F111" s="39"/>
      <c r="G111" s="39"/>
      <c r="H111" s="40"/>
      <c r="I111" s="40"/>
      <c r="J111" s="40"/>
      <c r="K111" s="42"/>
      <c r="L111" s="15">
        <f>DATEDIF(D111,K111,"y")</f>
        <v>0</v>
      </c>
      <c r="M111" s="14" t="e">
        <f>_xlfn.IFS(E111="muž","Men",E111="žena","Women",E111="nebinární","Nonbinary")</f>
        <v>#N/A</v>
      </c>
      <c r="N111" s="14" t="str">
        <f t="shared" si="7"/>
        <v xml:space="preserve"> chyba v datu narození</v>
      </c>
      <c r="O111" s="16" t="e">
        <f t="shared" si="8"/>
        <v>#N/A</v>
      </c>
      <c r="P111" s="31" t="str">
        <f t="shared" si="5"/>
        <v xml:space="preserve"> chyba v datu narození</v>
      </c>
      <c r="Q111" s="31" t="e">
        <f t="shared" si="9"/>
        <v>#N/A</v>
      </c>
    </row>
    <row r="112" spans="1:17" x14ac:dyDescent="0.2">
      <c r="A112" s="33">
        <v>101</v>
      </c>
      <c r="B112" s="33"/>
      <c r="C112" s="33"/>
      <c r="D112" s="35"/>
      <c r="E112" s="33"/>
      <c r="F112" s="33"/>
      <c r="G112" s="33"/>
      <c r="H112" s="34"/>
      <c r="I112" s="34"/>
      <c r="J112" s="34"/>
      <c r="K112" s="36"/>
      <c r="L112" s="37">
        <f>DATEDIF(D112,K112,"y")</f>
        <v>0</v>
      </c>
      <c r="M112" s="38" t="e">
        <f>_xlfn.IFS(E112="muž","Men",E112="žena","Women",E112="nebinární","Nonbinary")</f>
        <v>#N/A</v>
      </c>
      <c r="N112" s="38" t="str">
        <f t="shared" ref="N112:N143" si="10">_xlfn.IFS(L112&lt;1, " chyba v datu narození",L112&lt;=17," aged 0-17",L112&lt;=29," aged 18-29",L112&lt;=54," aged 30-54",L112&gt;=55," aged 55 and over")</f>
        <v xml:space="preserve"> chyba v datu narození</v>
      </c>
      <c r="O112" s="38" t="e">
        <f t="shared" ref="O112:O143" si="11">M112&amp;N112</f>
        <v>#N/A</v>
      </c>
      <c r="P112" s="31" t="str">
        <f t="shared" si="5"/>
        <v xml:space="preserve"> chyba v datu narození</v>
      </c>
      <c r="Q112" s="31" t="e">
        <f t="shared" ref="Q112:Q143" si="12">M112&amp;P112</f>
        <v>#N/A</v>
      </c>
    </row>
    <row r="113" spans="1:17" x14ac:dyDescent="0.2">
      <c r="A113" s="39">
        <v>102</v>
      </c>
      <c r="B113" s="39"/>
      <c r="C113" s="39"/>
      <c r="D113" s="41"/>
      <c r="E113" s="39"/>
      <c r="F113" s="39"/>
      <c r="G113" s="39"/>
      <c r="H113" s="40"/>
      <c r="I113" s="40"/>
      <c r="J113" s="40"/>
      <c r="K113" s="42"/>
      <c r="L113" s="37">
        <f>DATEDIF(D113,K113,"y")</f>
        <v>0</v>
      </c>
      <c r="M113" s="38" t="e">
        <f>_xlfn.IFS(E113="muž","Men",E113="žena","Women",E113="nebinární","Nonbinary")</f>
        <v>#N/A</v>
      </c>
      <c r="N113" s="38" t="str">
        <f t="shared" si="10"/>
        <v xml:space="preserve"> chyba v datu narození</v>
      </c>
      <c r="O113" s="38" t="e">
        <f t="shared" si="11"/>
        <v>#N/A</v>
      </c>
      <c r="P113" s="31" t="str">
        <f t="shared" si="5"/>
        <v xml:space="preserve"> chyba v datu narození</v>
      </c>
      <c r="Q113" s="31" t="e">
        <f t="shared" si="12"/>
        <v>#N/A</v>
      </c>
    </row>
    <row r="114" spans="1:17" x14ac:dyDescent="0.2">
      <c r="A114" s="33">
        <v>103</v>
      </c>
      <c r="B114" s="33"/>
      <c r="C114" s="33"/>
      <c r="D114" s="35"/>
      <c r="E114" s="33"/>
      <c r="F114" s="33"/>
      <c r="G114" s="33"/>
      <c r="H114" s="34"/>
      <c r="I114" s="34"/>
      <c r="J114" s="34"/>
      <c r="K114" s="36"/>
      <c r="L114" s="37">
        <f>DATEDIF(D114,K114,"y")</f>
        <v>0</v>
      </c>
      <c r="M114" s="38" t="e">
        <f>_xlfn.IFS(E114="muž","Men",E114="žena","Women",E114="nebinární","Nonbinary")</f>
        <v>#N/A</v>
      </c>
      <c r="N114" s="38" t="str">
        <f t="shared" si="10"/>
        <v xml:space="preserve"> chyba v datu narození</v>
      </c>
      <c r="O114" s="38" t="e">
        <f t="shared" si="11"/>
        <v>#N/A</v>
      </c>
      <c r="P114" s="31" t="str">
        <f t="shared" si="5"/>
        <v xml:space="preserve"> chyba v datu narození</v>
      </c>
      <c r="Q114" s="31" t="e">
        <f t="shared" si="12"/>
        <v>#N/A</v>
      </c>
    </row>
    <row r="115" spans="1:17" x14ac:dyDescent="0.2">
      <c r="A115" s="39">
        <v>104</v>
      </c>
      <c r="B115" s="39"/>
      <c r="C115" s="39"/>
      <c r="D115" s="41"/>
      <c r="E115" s="39"/>
      <c r="F115" s="39"/>
      <c r="G115" s="39"/>
      <c r="H115" s="40"/>
      <c r="I115" s="40"/>
      <c r="J115" s="40"/>
      <c r="K115" s="42"/>
      <c r="L115" s="37">
        <f>DATEDIF(D115,K115,"y")</f>
        <v>0</v>
      </c>
      <c r="M115" s="38" t="e">
        <f>_xlfn.IFS(E115="muž","Men",E115="žena","Women",E115="nebinární","Nonbinary")</f>
        <v>#N/A</v>
      </c>
      <c r="N115" s="38" t="str">
        <f t="shared" si="10"/>
        <v xml:space="preserve"> chyba v datu narození</v>
      </c>
      <c r="O115" s="38" t="e">
        <f t="shared" si="11"/>
        <v>#N/A</v>
      </c>
      <c r="P115" s="31" t="str">
        <f t="shared" si="5"/>
        <v xml:space="preserve"> chyba v datu narození</v>
      </c>
      <c r="Q115" s="31" t="e">
        <f t="shared" si="12"/>
        <v>#N/A</v>
      </c>
    </row>
    <row r="116" spans="1:17" x14ac:dyDescent="0.2">
      <c r="A116" s="33">
        <v>105</v>
      </c>
      <c r="B116" s="33"/>
      <c r="C116" s="33"/>
      <c r="D116" s="35"/>
      <c r="E116" s="33"/>
      <c r="F116" s="33"/>
      <c r="G116" s="33"/>
      <c r="H116" s="34"/>
      <c r="I116" s="34"/>
      <c r="J116" s="34"/>
      <c r="K116" s="36"/>
      <c r="L116" s="37">
        <f>DATEDIF(D116,K116,"y")</f>
        <v>0</v>
      </c>
      <c r="M116" s="38" t="e">
        <f>_xlfn.IFS(E116="muž","Men",E116="žena","Women",E116="nebinární","Nonbinary")</f>
        <v>#N/A</v>
      </c>
      <c r="N116" s="38" t="str">
        <f t="shared" si="10"/>
        <v xml:space="preserve"> chyba v datu narození</v>
      </c>
      <c r="O116" s="38" t="e">
        <f t="shared" si="11"/>
        <v>#N/A</v>
      </c>
      <c r="P116" s="31" t="str">
        <f t="shared" si="5"/>
        <v xml:space="preserve"> chyba v datu narození</v>
      </c>
      <c r="Q116" s="31" t="e">
        <f t="shared" si="12"/>
        <v>#N/A</v>
      </c>
    </row>
    <row r="117" spans="1:17" x14ac:dyDescent="0.2">
      <c r="A117" s="39">
        <v>106</v>
      </c>
      <c r="B117" s="39"/>
      <c r="C117" s="39"/>
      <c r="D117" s="41"/>
      <c r="E117" s="39"/>
      <c r="F117" s="39"/>
      <c r="G117" s="39"/>
      <c r="H117" s="40"/>
      <c r="I117" s="40"/>
      <c r="J117" s="40"/>
      <c r="K117" s="42"/>
      <c r="L117" s="37">
        <f>DATEDIF(D117,K117,"y")</f>
        <v>0</v>
      </c>
      <c r="M117" s="38" t="e">
        <f>_xlfn.IFS(E117="muž","Men",E117="žena","Women",E117="nebinární","Nonbinary")</f>
        <v>#N/A</v>
      </c>
      <c r="N117" s="38" t="str">
        <f t="shared" si="10"/>
        <v xml:space="preserve"> chyba v datu narození</v>
      </c>
      <c r="O117" s="38" t="e">
        <f t="shared" si="11"/>
        <v>#N/A</v>
      </c>
      <c r="P117" s="31" t="str">
        <f t="shared" si="5"/>
        <v xml:space="preserve"> chyba v datu narození</v>
      </c>
      <c r="Q117" s="31" t="e">
        <f t="shared" si="12"/>
        <v>#N/A</v>
      </c>
    </row>
    <row r="118" spans="1:17" x14ac:dyDescent="0.2">
      <c r="A118" s="33">
        <v>107</v>
      </c>
      <c r="B118" s="33"/>
      <c r="C118" s="33"/>
      <c r="D118" s="35"/>
      <c r="E118" s="33"/>
      <c r="F118" s="33"/>
      <c r="G118" s="33"/>
      <c r="H118" s="34"/>
      <c r="I118" s="34"/>
      <c r="J118" s="34"/>
      <c r="K118" s="36"/>
      <c r="L118" s="37">
        <f>DATEDIF(D118,K118,"y")</f>
        <v>0</v>
      </c>
      <c r="M118" s="38" t="e">
        <f>_xlfn.IFS(E118="muž","Men",E118="žena","Women",E118="nebinární","Nonbinary")</f>
        <v>#N/A</v>
      </c>
      <c r="N118" s="38" t="str">
        <f t="shared" si="10"/>
        <v xml:space="preserve"> chyba v datu narození</v>
      </c>
      <c r="O118" s="38" t="e">
        <f t="shared" si="11"/>
        <v>#N/A</v>
      </c>
      <c r="P118" s="31" t="str">
        <f t="shared" si="5"/>
        <v xml:space="preserve"> chyba v datu narození</v>
      </c>
      <c r="Q118" s="31" t="e">
        <f t="shared" si="12"/>
        <v>#N/A</v>
      </c>
    </row>
    <row r="119" spans="1:17" x14ac:dyDescent="0.2">
      <c r="A119" s="39">
        <v>108</v>
      </c>
      <c r="B119" s="39"/>
      <c r="C119" s="39"/>
      <c r="D119" s="41"/>
      <c r="E119" s="39"/>
      <c r="F119" s="39"/>
      <c r="G119" s="39"/>
      <c r="H119" s="40"/>
      <c r="I119" s="40"/>
      <c r="J119" s="40"/>
      <c r="K119" s="42"/>
      <c r="L119" s="37">
        <f>DATEDIF(D119,K119,"y")</f>
        <v>0</v>
      </c>
      <c r="M119" s="38" t="e">
        <f>_xlfn.IFS(E119="muž","Men",E119="žena","Women",E119="nebinární","Nonbinary")</f>
        <v>#N/A</v>
      </c>
      <c r="N119" s="38" t="str">
        <f t="shared" si="10"/>
        <v xml:space="preserve"> chyba v datu narození</v>
      </c>
      <c r="O119" s="38" t="e">
        <f t="shared" si="11"/>
        <v>#N/A</v>
      </c>
      <c r="P119" s="31" t="str">
        <f t="shared" si="5"/>
        <v xml:space="preserve"> chyba v datu narození</v>
      </c>
      <c r="Q119" s="31" t="e">
        <f t="shared" si="12"/>
        <v>#N/A</v>
      </c>
    </row>
    <row r="120" spans="1:17" x14ac:dyDescent="0.2">
      <c r="A120" s="33">
        <v>109</v>
      </c>
      <c r="B120" s="33"/>
      <c r="C120" s="33"/>
      <c r="D120" s="35"/>
      <c r="E120" s="33"/>
      <c r="F120" s="33"/>
      <c r="G120" s="33"/>
      <c r="H120" s="34"/>
      <c r="I120" s="34"/>
      <c r="J120" s="34"/>
      <c r="K120" s="36"/>
      <c r="L120" s="37">
        <f>DATEDIF(D120,K120,"y")</f>
        <v>0</v>
      </c>
      <c r="M120" s="38" t="e">
        <f>_xlfn.IFS(E120="muž","Men",E120="žena","Women",E120="nebinární","Nonbinary")</f>
        <v>#N/A</v>
      </c>
      <c r="N120" s="38" t="str">
        <f t="shared" si="10"/>
        <v xml:space="preserve"> chyba v datu narození</v>
      </c>
      <c r="O120" s="38" t="e">
        <f t="shared" si="11"/>
        <v>#N/A</v>
      </c>
      <c r="P120" s="31" t="str">
        <f t="shared" si="5"/>
        <v xml:space="preserve"> chyba v datu narození</v>
      </c>
      <c r="Q120" s="31" t="e">
        <f t="shared" si="12"/>
        <v>#N/A</v>
      </c>
    </row>
    <row r="121" spans="1:17" x14ac:dyDescent="0.2">
      <c r="A121" s="39">
        <v>110</v>
      </c>
      <c r="B121" s="39"/>
      <c r="C121" s="39"/>
      <c r="D121" s="41"/>
      <c r="E121" s="39"/>
      <c r="F121" s="39"/>
      <c r="G121" s="39"/>
      <c r="H121" s="40"/>
      <c r="I121" s="40"/>
      <c r="J121" s="40"/>
      <c r="K121" s="42"/>
      <c r="L121" s="37">
        <f>DATEDIF(D121,K121,"y")</f>
        <v>0</v>
      </c>
      <c r="M121" s="38" t="e">
        <f>_xlfn.IFS(E121="muž","Men",E121="žena","Women",E121="nebinární","Nonbinary")</f>
        <v>#N/A</v>
      </c>
      <c r="N121" s="38" t="str">
        <f t="shared" si="10"/>
        <v xml:space="preserve"> chyba v datu narození</v>
      </c>
      <c r="O121" s="38" t="e">
        <f t="shared" si="11"/>
        <v>#N/A</v>
      </c>
      <c r="P121" s="31" t="str">
        <f t="shared" si="5"/>
        <v xml:space="preserve"> chyba v datu narození</v>
      </c>
      <c r="Q121" s="31" t="e">
        <f t="shared" si="12"/>
        <v>#N/A</v>
      </c>
    </row>
    <row r="122" spans="1:17" x14ac:dyDescent="0.2">
      <c r="A122" s="33">
        <v>111</v>
      </c>
      <c r="B122" s="33"/>
      <c r="C122" s="33"/>
      <c r="D122" s="35"/>
      <c r="E122" s="33"/>
      <c r="F122" s="33"/>
      <c r="G122" s="33"/>
      <c r="H122" s="34"/>
      <c r="I122" s="34"/>
      <c r="J122" s="34"/>
      <c r="K122" s="36"/>
      <c r="L122" s="37">
        <f>DATEDIF(D122,K122,"y")</f>
        <v>0</v>
      </c>
      <c r="M122" s="38" t="e">
        <f>_xlfn.IFS(E122="muž","Men",E122="žena","Women",E122="nebinární","Nonbinary")</f>
        <v>#N/A</v>
      </c>
      <c r="N122" s="38" t="str">
        <f t="shared" si="10"/>
        <v xml:space="preserve"> chyba v datu narození</v>
      </c>
      <c r="O122" s="38" t="e">
        <f t="shared" si="11"/>
        <v>#N/A</v>
      </c>
      <c r="P122" s="31" t="str">
        <f t="shared" si="5"/>
        <v xml:space="preserve"> chyba v datu narození</v>
      </c>
      <c r="Q122" s="31" t="e">
        <f t="shared" si="12"/>
        <v>#N/A</v>
      </c>
    </row>
    <row r="123" spans="1:17" x14ac:dyDescent="0.2">
      <c r="A123" s="39">
        <v>112</v>
      </c>
      <c r="B123" s="39"/>
      <c r="C123" s="39"/>
      <c r="D123" s="41"/>
      <c r="E123" s="39"/>
      <c r="F123" s="39"/>
      <c r="G123" s="39"/>
      <c r="H123" s="40"/>
      <c r="I123" s="40"/>
      <c r="J123" s="40"/>
      <c r="K123" s="42"/>
      <c r="L123" s="37">
        <f>DATEDIF(D123,K123,"y")</f>
        <v>0</v>
      </c>
      <c r="M123" s="38" t="e">
        <f>_xlfn.IFS(E123="muž","Men",E123="žena","Women",E123="nebinární","Nonbinary")</f>
        <v>#N/A</v>
      </c>
      <c r="N123" s="38" t="str">
        <f t="shared" si="10"/>
        <v xml:space="preserve"> chyba v datu narození</v>
      </c>
      <c r="O123" s="38" t="e">
        <f t="shared" si="11"/>
        <v>#N/A</v>
      </c>
      <c r="P123" s="31" t="str">
        <f t="shared" si="5"/>
        <v xml:space="preserve"> chyba v datu narození</v>
      </c>
      <c r="Q123" s="31" t="e">
        <f t="shared" si="12"/>
        <v>#N/A</v>
      </c>
    </row>
    <row r="124" spans="1:17" x14ac:dyDescent="0.2">
      <c r="A124" s="33">
        <v>113</v>
      </c>
      <c r="B124" s="33"/>
      <c r="C124" s="33"/>
      <c r="D124" s="35"/>
      <c r="E124" s="33"/>
      <c r="F124" s="33"/>
      <c r="G124" s="33"/>
      <c r="H124" s="34"/>
      <c r="I124" s="34"/>
      <c r="J124" s="34"/>
      <c r="K124" s="36"/>
      <c r="L124" s="37">
        <f>DATEDIF(D124,K124,"y")</f>
        <v>0</v>
      </c>
      <c r="M124" s="38" t="e">
        <f>_xlfn.IFS(E124="muž","Men",E124="žena","Women",E124="nebinární","Nonbinary")</f>
        <v>#N/A</v>
      </c>
      <c r="N124" s="38" t="str">
        <f t="shared" si="10"/>
        <v xml:space="preserve"> chyba v datu narození</v>
      </c>
      <c r="O124" s="38" t="e">
        <f t="shared" si="11"/>
        <v>#N/A</v>
      </c>
      <c r="P124" s="31" t="str">
        <f t="shared" si="5"/>
        <v xml:space="preserve"> chyba v datu narození</v>
      </c>
      <c r="Q124" s="31" t="e">
        <f t="shared" si="12"/>
        <v>#N/A</v>
      </c>
    </row>
    <row r="125" spans="1:17" x14ac:dyDescent="0.2">
      <c r="A125" s="39">
        <v>114</v>
      </c>
      <c r="B125" s="39"/>
      <c r="C125" s="39"/>
      <c r="D125" s="41"/>
      <c r="E125" s="39"/>
      <c r="F125" s="39"/>
      <c r="G125" s="39"/>
      <c r="H125" s="40"/>
      <c r="I125" s="40"/>
      <c r="J125" s="40"/>
      <c r="K125" s="42"/>
      <c r="L125" s="37">
        <f>DATEDIF(D125,K125,"y")</f>
        <v>0</v>
      </c>
      <c r="M125" s="38" t="e">
        <f>_xlfn.IFS(E125="muž","Men",E125="žena","Women",E125="nebinární","Nonbinary")</f>
        <v>#N/A</v>
      </c>
      <c r="N125" s="38" t="str">
        <f t="shared" si="10"/>
        <v xml:space="preserve"> chyba v datu narození</v>
      </c>
      <c r="O125" s="38" t="e">
        <f t="shared" si="11"/>
        <v>#N/A</v>
      </c>
      <c r="P125" s="31" t="str">
        <f t="shared" si="5"/>
        <v xml:space="preserve"> chyba v datu narození</v>
      </c>
      <c r="Q125" s="31" t="e">
        <f t="shared" si="12"/>
        <v>#N/A</v>
      </c>
    </row>
    <row r="126" spans="1:17" x14ac:dyDescent="0.2">
      <c r="A126" s="33">
        <v>115</v>
      </c>
      <c r="B126" s="33"/>
      <c r="C126" s="33"/>
      <c r="D126" s="35"/>
      <c r="E126" s="33"/>
      <c r="F126" s="33"/>
      <c r="G126" s="33"/>
      <c r="H126" s="34"/>
      <c r="I126" s="34"/>
      <c r="J126" s="34"/>
      <c r="K126" s="36"/>
      <c r="L126" s="37">
        <f>DATEDIF(D126,K126,"y")</f>
        <v>0</v>
      </c>
      <c r="M126" s="38" t="e">
        <f>_xlfn.IFS(E126="muž","Men",E126="žena","Women",E126="nebinární","Nonbinary")</f>
        <v>#N/A</v>
      </c>
      <c r="N126" s="38" t="str">
        <f t="shared" si="10"/>
        <v xml:space="preserve"> chyba v datu narození</v>
      </c>
      <c r="O126" s="38" t="e">
        <f t="shared" si="11"/>
        <v>#N/A</v>
      </c>
      <c r="P126" s="31" t="str">
        <f t="shared" si="5"/>
        <v xml:space="preserve"> chyba v datu narození</v>
      </c>
      <c r="Q126" s="31" t="e">
        <f t="shared" si="12"/>
        <v>#N/A</v>
      </c>
    </row>
    <row r="127" spans="1:17" x14ac:dyDescent="0.2">
      <c r="A127" s="39">
        <v>116</v>
      </c>
      <c r="B127" s="39"/>
      <c r="C127" s="39"/>
      <c r="D127" s="41"/>
      <c r="E127" s="39"/>
      <c r="F127" s="39"/>
      <c r="G127" s="39"/>
      <c r="H127" s="40"/>
      <c r="I127" s="40"/>
      <c r="J127" s="40"/>
      <c r="K127" s="42"/>
      <c r="L127" s="37">
        <f>DATEDIF(D127,K127,"y")</f>
        <v>0</v>
      </c>
      <c r="M127" s="38" t="e">
        <f>_xlfn.IFS(E127="muž","Men",E127="žena","Women",E127="nebinární","Nonbinary")</f>
        <v>#N/A</v>
      </c>
      <c r="N127" s="38" t="str">
        <f t="shared" si="10"/>
        <v xml:space="preserve"> chyba v datu narození</v>
      </c>
      <c r="O127" s="38" t="e">
        <f t="shared" si="11"/>
        <v>#N/A</v>
      </c>
      <c r="P127" s="31" t="str">
        <f t="shared" si="5"/>
        <v xml:space="preserve"> chyba v datu narození</v>
      </c>
      <c r="Q127" s="31" t="e">
        <f t="shared" si="12"/>
        <v>#N/A</v>
      </c>
    </row>
    <row r="128" spans="1:17" x14ac:dyDescent="0.2">
      <c r="A128" s="33">
        <v>117</v>
      </c>
      <c r="B128" s="33"/>
      <c r="C128" s="33"/>
      <c r="D128" s="35"/>
      <c r="E128" s="33"/>
      <c r="F128" s="33"/>
      <c r="G128" s="33"/>
      <c r="H128" s="34"/>
      <c r="I128" s="34"/>
      <c r="J128" s="34"/>
      <c r="K128" s="36"/>
      <c r="L128" s="37">
        <f>DATEDIF(D128,K128,"y")</f>
        <v>0</v>
      </c>
      <c r="M128" s="38" t="e">
        <f>_xlfn.IFS(E128="muž","Men",E128="žena","Women",E128="nebinární","Nonbinary")</f>
        <v>#N/A</v>
      </c>
      <c r="N128" s="38" t="str">
        <f t="shared" si="10"/>
        <v xml:space="preserve"> chyba v datu narození</v>
      </c>
      <c r="O128" s="38" t="e">
        <f t="shared" si="11"/>
        <v>#N/A</v>
      </c>
      <c r="P128" s="31" t="str">
        <f t="shared" si="5"/>
        <v xml:space="preserve"> chyba v datu narození</v>
      </c>
      <c r="Q128" s="31" t="e">
        <f t="shared" si="12"/>
        <v>#N/A</v>
      </c>
    </row>
    <row r="129" spans="1:17" x14ac:dyDescent="0.2">
      <c r="A129" s="39">
        <v>118</v>
      </c>
      <c r="B129" s="39"/>
      <c r="C129" s="39"/>
      <c r="D129" s="41"/>
      <c r="E129" s="39"/>
      <c r="F129" s="39"/>
      <c r="G129" s="39"/>
      <c r="H129" s="40"/>
      <c r="I129" s="40"/>
      <c r="J129" s="40"/>
      <c r="K129" s="42"/>
      <c r="L129" s="37">
        <f>DATEDIF(D129,K129,"y")</f>
        <v>0</v>
      </c>
      <c r="M129" s="38" t="e">
        <f>_xlfn.IFS(E129="muž","Men",E129="žena","Women",E129="nebinární","Nonbinary")</f>
        <v>#N/A</v>
      </c>
      <c r="N129" s="38" t="str">
        <f t="shared" si="10"/>
        <v xml:space="preserve"> chyba v datu narození</v>
      </c>
      <c r="O129" s="38" t="e">
        <f t="shared" si="11"/>
        <v>#N/A</v>
      </c>
      <c r="P129" s="31" t="str">
        <f t="shared" si="5"/>
        <v xml:space="preserve"> chyba v datu narození</v>
      </c>
      <c r="Q129" s="31" t="e">
        <f t="shared" si="12"/>
        <v>#N/A</v>
      </c>
    </row>
    <row r="130" spans="1:17" x14ac:dyDescent="0.2">
      <c r="A130" s="33">
        <v>119</v>
      </c>
      <c r="B130" s="33"/>
      <c r="C130" s="33"/>
      <c r="D130" s="35"/>
      <c r="E130" s="33"/>
      <c r="F130" s="33"/>
      <c r="G130" s="33"/>
      <c r="H130" s="34"/>
      <c r="I130" s="34"/>
      <c r="J130" s="34"/>
      <c r="K130" s="36"/>
      <c r="L130" s="37">
        <f>DATEDIF(D130,K130,"y")</f>
        <v>0</v>
      </c>
      <c r="M130" s="38" t="e">
        <f>_xlfn.IFS(E130="muž","Men",E130="žena","Women",E130="nebinární","Nonbinary")</f>
        <v>#N/A</v>
      </c>
      <c r="N130" s="38" t="str">
        <f t="shared" si="10"/>
        <v xml:space="preserve"> chyba v datu narození</v>
      </c>
      <c r="O130" s="38" t="e">
        <f t="shared" si="11"/>
        <v>#N/A</v>
      </c>
      <c r="P130" s="31" t="str">
        <f t="shared" si="5"/>
        <v xml:space="preserve"> chyba v datu narození</v>
      </c>
      <c r="Q130" s="31" t="e">
        <f t="shared" si="12"/>
        <v>#N/A</v>
      </c>
    </row>
    <row r="131" spans="1:17" x14ac:dyDescent="0.2">
      <c r="A131" s="39">
        <v>120</v>
      </c>
      <c r="B131" s="39"/>
      <c r="C131" s="39"/>
      <c r="D131" s="41"/>
      <c r="E131" s="39"/>
      <c r="F131" s="39"/>
      <c r="G131" s="39"/>
      <c r="H131" s="40"/>
      <c r="I131" s="40"/>
      <c r="J131" s="40"/>
      <c r="K131" s="42"/>
      <c r="L131" s="37">
        <f>DATEDIF(D131,K131,"y")</f>
        <v>0</v>
      </c>
      <c r="M131" s="38" t="e">
        <f>_xlfn.IFS(E131="muž","Men",E131="žena","Women",E131="nebinární","Nonbinary")</f>
        <v>#N/A</v>
      </c>
      <c r="N131" s="38" t="str">
        <f t="shared" si="10"/>
        <v xml:space="preserve"> chyba v datu narození</v>
      </c>
      <c r="O131" s="38" t="e">
        <f t="shared" si="11"/>
        <v>#N/A</v>
      </c>
      <c r="P131" s="31" t="str">
        <f t="shared" si="5"/>
        <v xml:space="preserve"> chyba v datu narození</v>
      </c>
      <c r="Q131" s="31" t="e">
        <f t="shared" si="12"/>
        <v>#N/A</v>
      </c>
    </row>
    <row r="132" spans="1:17" x14ac:dyDescent="0.2">
      <c r="A132" s="33">
        <v>121</v>
      </c>
      <c r="B132" s="33"/>
      <c r="C132" s="33"/>
      <c r="D132" s="35"/>
      <c r="E132" s="33"/>
      <c r="F132" s="33"/>
      <c r="G132" s="33"/>
      <c r="H132" s="34"/>
      <c r="I132" s="34"/>
      <c r="J132" s="34"/>
      <c r="K132" s="36"/>
      <c r="L132" s="37">
        <f>DATEDIF(D132,K132,"y")</f>
        <v>0</v>
      </c>
      <c r="M132" s="38" t="e">
        <f>_xlfn.IFS(E132="muž","Men",E132="žena","Women",E132="nebinární","Nonbinary")</f>
        <v>#N/A</v>
      </c>
      <c r="N132" s="38" t="str">
        <f t="shared" si="10"/>
        <v xml:space="preserve"> chyba v datu narození</v>
      </c>
      <c r="O132" s="38" t="e">
        <f t="shared" si="11"/>
        <v>#N/A</v>
      </c>
      <c r="P132" s="31" t="str">
        <f t="shared" si="5"/>
        <v xml:space="preserve"> chyba v datu narození</v>
      </c>
      <c r="Q132" s="31" t="e">
        <f t="shared" si="12"/>
        <v>#N/A</v>
      </c>
    </row>
    <row r="133" spans="1:17" x14ac:dyDescent="0.2">
      <c r="A133" s="39">
        <v>122</v>
      </c>
      <c r="B133" s="39"/>
      <c r="C133" s="39"/>
      <c r="D133" s="41"/>
      <c r="E133" s="39"/>
      <c r="F133" s="39"/>
      <c r="G133" s="39"/>
      <c r="H133" s="40"/>
      <c r="I133" s="40"/>
      <c r="J133" s="40"/>
      <c r="K133" s="42"/>
      <c r="L133" s="37">
        <f>DATEDIF(D133,K133,"y")</f>
        <v>0</v>
      </c>
      <c r="M133" s="38" t="e">
        <f>_xlfn.IFS(E133="muž","Men",E133="žena","Women",E133="nebinární","Nonbinary")</f>
        <v>#N/A</v>
      </c>
      <c r="N133" s="38" t="str">
        <f t="shared" si="10"/>
        <v xml:space="preserve"> chyba v datu narození</v>
      </c>
      <c r="O133" s="38" t="e">
        <f t="shared" si="11"/>
        <v>#N/A</v>
      </c>
      <c r="P133" s="31" t="str">
        <f t="shared" si="5"/>
        <v xml:space="preserve"> chyba v datu narození</v>
      </c>
      <c r="Q133" s="31" t="e">
        <f t="shared" si="12"/>
        <v>#N/A</v>
      </c>
    </row>
    <row r="134" spans="1:17" x14ac:dyDescent="0.2">
      <c r="A134" s="33">
        <v>123</v>
      </c>
      <c r="B134" s="33"/>
      <c r="C134" s="33"/>
      <c r="D134" s="35"/>
      <c r="E134" s="33"/>
      <c r="F134" s="33"/>
      <c r="G134" s="33"/>
      <c r="H134" s="34"/>
      <c r="I134" s="34"/>
      <c r="J134" s="34"/>
      <c r="K134" s="36"/>
      <c r="L134" s="37">
        <f>DATEDIF(D134,K134,"y")</f>
        <v>0</v>
      </c>
      <c r="M134" s="38" t="e">
        <f>_xlfn.IFS(E134="muž","Men",E134="žena","Women",E134="nebinární","Nonbinary")</f>
        <v>#N/A</v>
      </c>
      <c r="N134" s="38" t="str">
        <f t="shared" si="10"/>
        <v xml:space="preserve"> chyba v datu narození</v>
      </c>
      <c r="O134" s="38" t="e">
        <f t="shared" si="11"/>
        <v>#N/A</v>
      </c>
      <c r="P134" s="31" t="str">
        <f t="shared" si="5"/>
        <v xml:space="preserve"> chyba v datu narození</v>
      </c>
      <c r="Q134" s="31" t="e">
        <f t="shared" si="12"/>
        <v>#N/A</v>
      </c>
    </row>
    <row r="135" spans="1:17" x14ac:dyDescent="0.2">
      <c r="A135" s="39">
        <v>124</v>
      </c>
      <c r="B135" s="39"/>
      <c r="C135" s="39"/>
      <c r="D135" s="41"/>
      <c r="E135" s="39"/>
      <c r="F135" s="39"/>
      <c r="G135" s="39"/>
      <c r="H135" s="40"/>
      <c r="I135" s="40"/>
      <c r="J135" s="40"/>
      <c r="K135" s="42"/>
      <c r="L135" s="37">
        <f>DATEDIF(D135,K135,"y")</f>
        <v>0</v>
      </c>
      <c r="M135" s="38" t="e">
        <f>_xlfn.IFS(E135="muž","Men",E135="žena","Women",E135="nebinární","Nonbinary")</f>
        <v>#N/A</v>
      </c>
      <c r="N135" s="38" t="str">
        <f t="shared" si="10"/>
        <v xml:space="preserve"> chyba v datu narození</v>
      </c>
      <c r="O135" s="38" t="e">
        <f t="shared" si="11"/>
        <v>#N/A</v>
      </c>
      <c r="P135" s="31" t="str">
        <f t="shared" si="5"/>
        <v xml:space="preserve"> chyba v datu narození</v>
      </c>
      <c r="Q135" s="31" t="e">
        <f t="shared" si="12"/>
        <v>#N/A</v>
      </c>
    </row>
    <row r="136" spans="1:17" x14ac:dyDescent="0.2">
      <c r="A136" s="33">
        <v>125</v>
      </c>
      <c r="B136" s="33"/>
      <c r="C136" s="33"/>
      <c r="D136" s="35"/>
      <c r="E136" s="33"/>
      <c r="F136" s="33"/>
      <c r="G136" s="33"/>
      <c r="H136" s="34"/>
      <c r="I136" s="34"/>
      <c r="J136" s="34"/>
      <c r="K136" s="36"/>
      <c r="L136" s="37">
        <f>DATEDIF(D136,K136,"y")</f>
        <v>0</v>
      </c>
      <c r="M136" s="38" t="e">
        <f>_xlfn.IFS(E136="muž","Men",E136="žena","Women",E136="nebinární","Nonbinary")</f>
        <v>#N/A</v>
      </c>
      <c r="N136" s="38" t="str">
        <f t="shared" si="10"/>
        <v xml:space="preserve"> chyba v datu narození</v>
      </c>
      <c r="O136" s="38" t="e">
        <f t="shared" si="11"/>
        <v>#N/A</v>
      </c>
      <c r="P136" s="31" t="str">
        <f t="shared" si="5"/>
        <v xml:space="preserve"> chyba v datu narození</v>
      </c>
      <c r="Q136" s="31" t="e">
        <f t="shared" si="12"/>
        <v>#N/A</v>
      </c>
    </row>
    <row r="137" spans="1:17" x14ac:dyDescent="0.2">
      <c r="A137" s="39">
        <v>126</v>
      </c>
      <c r="B137" s="39"/>
      <c r="C137" s="39"/>
      <c r="D137" s="41"/>
      <c r="E137" s="39"/>
      <c r="F137" s="39"/>
      <c r="G137" s="39"/>
      <c r="H137" s="40"/>
      <c r="I137" s="40"/>
      <c r="J137" s="40"/>
      <c r="K137" s="42"/>
      <c r="L137" s="37">
        <f>DATEDIF(D137,K137,"y")</f>
        <v>0</v>
      </c>
      <c r="M137" s="38" t="e">
        <f>_xlfn.IFS(E137="muž","Men",E137="žena","Women",E137="nebinární","Nonbinary")</f>
        <v>#N/A</v>
      </c>
      <c r="N137" s="38" t="str">
        <f t="shared" si="10"/>
        <v xml:space="preserve"> chyba v datu narození</v>
      </c>
      <c r="O137" s="38" t="e">
        <f t="shared" si="11"/>
        <v>#N/A</v>
      </c>
      <c r="P137" s="31" t="str">
        <f t="shared" si="5"/>
        <v xml:space="preserve"> chyba v datu narození</v>
      </c>
      <c r="Q137" s="31" t="e">
        <f t="shared" si="12"/>
        <v>#N/A</v>
      </c>
    </row>
    <row r="138" spans="1:17" x14ac:dyDescent="0.2">
      <c r="A138" s="33">
        <v>127</v>
      </c>
      <c r="B138" s="33"/>
      <c r="C138" s="33"/>
      <c r="D138" s="35"/>
      <c r="E138" s="33"/>
      <c r="F138" s="33"/>
      <c r="G138" s="33"/>
      <c r="H138" s="34"/>
      <c r="I138" s="34"/>
      <c r="J138" s="34"/>
      <c r="K138" s="36"/>
      <c r="L138" s="37">
        <f>DATEDIF(D138,K138,"y")</f>
        <v>0</v>
      </c>
      <c r="M138" s="38" t="e">
        <f>_xlfn.IFS(E138="muž","Men",E138="žena","Women",E138="nebinární","Nonbinary")</f>
        <v>#N/A</v>
      </c>
      <c r="N138" s="38" t="str">
        <f t="shared" si="10"/>
        <v xml:space="preserve"> chyba v datu narození</v>
      </c>
      <c r="O138" s="38" t="e">
        <f t="shared" si="11"/>
        <v>#N/A</v>
      </c>
      <c r="P138" s="31" t="str">
        <f t="shared" si="5"/>
        <v xml:space="preserve"> chyba v datu narození</v>
      </c>
      <c r="Q138" s="31" t="e">
        <f t="shared" si="12"/>
        <v>#N/A</v>
      </c>
    </row>
    <row r="139" spans="1:17" x14ac:dyDescent="0.2">
      <c r="A139" s="39">
        <v>128</v>
      </c>
      <c r="B139" s="39"/>
      <c r="C139" s="39"/>
      <c r="D139" s="41"/>
      <c r="E139" s="39"/>
      <c r="F139" s="39"/>
      <c r="G139" s="39"/>
      <c r="H139" s="40"/>
      <c r="I139" s="40"/>
      <c r="J139" s="40"/>
      <c r="K139" s="42"/>
      <c r="L139" s="37">
        <f>DATEDIF(D139,K139,"y")</f>
        <v>0</v>
      </c>
      <c r="M139" s="38" t="e">
        <f>_xlfn.IFS(E139="muž","Men",E139="žena","Women",E139="nebinární","Nonbinary")</f>
        <v>#N/A</v>
      </c>
      <c r="N139" s="38" t="str">
        <f t="shared" si="10"/>
        <v xml:space="preserve"> chyba v datu narození</v>
      </c>
      <c r="O139" s="38" t="e">
        <f t="shared" si="11"/>
        <v>#N/A</v>
      </c>
      <c r="P139" s="31" t="str">
        <f t="shared" si="5"/>
        <v xml:space="preserve"> chyba v datu narození</v>
      </c>
      <c r="Q139" s="31" t="e">
        <f t="shared" si="12"/>
        <v>#N/A</v>
      </c>
    </row>
    <row r="140" spans="1:17" x14ac:dyDescent="0.2">
      <c r="A140" s="33">
        <v>129</v>
      </c>
      <c r="B140" s="33"/>
      <c r="C140" s="33"/>
      <c r="D140" s="35"/>
      <c r="E140" s="33"/>
      <c r="F140" s="33"/>
      <c r="G140" s="33"/>
      <c r="H140" s="34"/>
      <c r="I140" s="34"/>
      <c r="J140" s="34"/>
      <c r="K140" s="36"/>
      <c r="L140" s="37">
        <f>DATEDIF(D140,K140,"y")</f>
        <v>0</v>
      </c>
      <c r="M140" s="38" t="e">
        <f>_xlfn.IFS(E140="muž","Men",E140="žena","Women",E140="nebinární","Nonbinary")</f>
        <v>#N/A</v>
      </c>
      <c r="N140" s="38" t="str">
        <f t="shared" si="10"/>
        <v xml:space="preserve"> chyba v datu narození</v>
      </c>
      <c r="O140" s="38" t="e">
        <f t="shared" si="11"/>
        <v>#N/A</v>
      </c>
      <c r="P140" s="31" t="str">
        <f t="shared" ref="P140:P203" si="13">_xlfn.IFS(L140&lt;1, " chyba v datu narození",L140&lt;=15," aged 0-15",L140&lt;=29," aged 15-29",L140&gt;29," aged 29 and over")</f>
        <v xml:space="preserve"> chyba v datu narození</v>
      </c>
      <c r="Q140" s="31" t="e">
        <f t="shared" si="12"/>
        <v>#N/A</v>
      </c>
    </row>
    <row r="141" spans="1:17" x14ac:dyDescent="0.2">
      <c r="A141" s="39">
        <v>130</v>
      </c>
      <c r="B141" s="39"/>
      <c r="C141" s="39"/>
      <c r="D141" s="41"/>
      <c r="E141" s="39"/>
      <c r="F141" s="39"/>
      <c r="G141" s="39"/>
      <c r="H141" s="40"/>
      <c r="I141" s="40"/>
      <c r="J141" s="40"/>
      <c r="K141" s="42"/>
      <c r="L141" s="37">
        <f>DATEDIF(D141,K141,"y")</f>
        <v>0</v>
      </c>
      <c r="M141" s="38" t="e">
        <f>_xlfn.IFS(E141="muž","Men",E141="žena","Women",E141="nebinární","Nonbinary")</f>
        <v>#N/A</v>
      </c>
      <c r="N141" s="38" t="str">
        <f t="shared" si="10"/>
        <v xml:space="preserve"> chyba v datu narození</v>
      </c>
      <c r="O141" s="38" t="e">
        <f t="shared" si="11"/>
        <v>#N/A</v>
      </c>
      <c r="P141" s="31" t="str">
        <f t="shared" si="13"/>
        <v xml:space="preserve"> chyba v datu narození</v>
      </c>
      <c r="Q141" s="31" t="e">
        <f t="shared" si="12"/>
        <v>#N/A</v>
      </c>
    </row>
    <row r="142" spans="1:17" x14ac:dyDescent="0.2">
      <c r="A142" s="33">
        <v>131</v>
      </c>
      <c r="B142" s="33"/>
      <c r="C142" s="33"/>
      <c r="D142" s="35"/>
      <c r="E142" s="33"/>
      <c r="F142" s="33"/>
      <c r="G142" s="33"/>
      <c r="H142" s="34"/>
      <c r="I142" s="34"/>
      <c r="J142" s="34"/>
      <c r="K142" s="36"/>
      <c r="L142" s="37">
        <f>DATEDIF(D142,K142,"y")</f>
        <v>0</v>
      </c>
      <c r="M142" s="38" t="e">
        <f>_xlfn.IFS(E142="muž","Men",E142="žena","Women",E142="nebinární","Nonbinary")</f>
        <v>#N/A</v>
      </c>
      <c r="N142" s="38" t="str">
        <f t="shared" si="10"/>
        <v xml:space="preserve"> chyba v datu narození</v>
      </c>
      <c r="O142" s="38" t="e">
        <f t="shared" si="11"/>
        <v>#N/A</v>
      </c>
      <c r="P142" s="31" t="str">
        <f t="shared" si="13"/>
        <v xml:space="preserve"> chyba v datu narození</v>
      </c>
      <c r="Q142" s="31" t="e">
        <f t="shared" si="12"/>
        <v>#N/A</v>
      </c>
    </row>
    <row r="143" spans="1:17" x14ac:dyDescent="0.2">
      <c r="A143" s="39">
        <v>132</v>
      </c>
      <c r="B143" s="39"/>
      <c r="C143" s="39"/>
      <c r="D143" s="41"/>
      <c r="E143" s="39"/>
      <c r="F143" s="39"/>
      <c r="G143" s="39"/>
      <c r="H143" s="40"/>
      <c r="I143" s="40"/>
      <c r="J143" s="40"/>
      <c r="K143" s="42"/>
      <c r="L143" s="37">
        <f>DATEDIF(D143,K143,"y")</f>
        <v>0</v>
      </c>
      <c r="M143" s="38" t="e">
        <f>_xlfn.IFS(E143="muž","Men",E143="žena","Women",E143="nebinární","Nonbinary")</f>
        <v>#N/A</v>
      </c>
      <c r="N143" s="38" t="str">
        <f t="shared" si="10"/>
        <v xml:space="preserve"> chyba v datu narození</v>
      </c>
      <c r="O143" s="38" t="e">
        <f t="shared" si="11"/>
        <v>#N/A</v>
      </c>
      <c r="P143" s="31" t="str">
        <f t="shared" si="13"/>
        <v xml:space="preserve"> chyba v datu narození</v>
      </c>
      <c r="Q143" s="31" t="e">
        <f t="shared" si="12"/>
        <v>#N/A</v>
      </c>
    </row>
    <row r="144" spans="1:17" x14ac:dyDescent="0.2">
      <c r="A144" s="33">
        <v>133</v>
      </c>
      <c r="B144" s="33"/>
      <c r="C144" s="33"/>
      <c r="D144" s="35"/>
      <c r="E144" s="33"/>
      <c r="F144" s="33"/>
      <c r="G144" s="33"/>
      <c r="H144" s="34"/>
      <c r="I144" s="34"/>
      <c r="J144" s="34"/>
      <c r="K144" s="36"/>
      <c r="L144" s="37">
        <f>DATEDIF(D144,K144,"y")</f>
        <v>0</v>
      </c>
      <c r="M144" s="38" t="e">
        <f>_xlfn.IFS(E144="muž","Men",E144="žena","Women",E144="nebinární","Nonbinary")</f>
        <v>#N/A</v>
      </c>
      <c r="N144" s="38" t="str">
        <f t="shared" ref="N144:N175" si="14">_xlfn.IFS(L144&lt;1, " chyba v datu narození",L144&lt;=17," aged 0-17",L144&lt;=29," aged 18-29",L144&lt;=54," aged 30-54",L144&gt;=55," aged 55 and over")</f>
        <v xml:space="preserve"> chyba v datu narození</v>
      </c>
      <c r="O144" s="38" t="e">
        <f t="shared" ref="O144:O175" si="15">M144&amp;N144</f>
        <v>#N/A</v>
      </c>
      <c r="P144" s="31" t="str">
        <f t="shared" si="13"/>
        <v xml:space="preserve"> chyba v datu narození</v>
      </c>
      <c r="Q144" s="31" t="e">
        <f t="shared" ref="Q144:Q175" si="16">M144&amp;P144</f>
        <v>#N/A</v>
      </c>
    </row>
    <row r="145" spans="1:17" x14ac:dyDescent="0.2">
      <c r="A145" s="39">
        <v>134</v>
      </c>
      <c r="B145" s="39"/>
      <c r="C145" s="39"/>
      <c r="D145" s="41"/>
      <c r="E145" s="39"/>
      <c r="F145" s="39"/>
      <c r="G145" s="39"/>
      <c r="H145" s="40"/>
      <c r="I145" s="40"/>
      <c r="J145" s="40"/>
      <c r="K145" s="42"/>
      <c r="L145" s="37">
        <f>DATEDIF(D145,K145,"y")</f>
        <v>0</v>
      </c>
      <c r="M145" s="38" t="e">
        <f>_xlfn.IFS(E145="muž","Men",E145="žena","Women",E145="nebinární","Nonbinary")</f>
        <v>#N/A</v>
      </c>
      <c r="N145" s="38" t="str">
        <f t="shared" si="14"/>
        <v xml:space="preserve"> chyba v datu narození</v>
      </c>
      <c r="O145" s="38" t="e">
        <f t="shared" si="15"/>
        <v>#N/A</v>
      </c>
      <c r="P145" s="31" t="str">
        <f t="shared" si="13"/>
        <v xml:space="preserve"> chyba v datu narození</v>
      </c>
      <c r="Q145" s="31" t="e">
        <f t="shared" si="16"/>
        <v>#N/A</v>
      </c>
    </row>
    <row r="146" spans="1:17" x14ac:dyDescent="0.2">
      <c r="A146" s="33">
        <v>135</v>
      </c>
      <c r="B146" s="33"/>
      <c r="C146" s="33"/>
      <c r="D146" s="35"/>
      <c r="E146" s="33"/>
      <c r="F146" s="33"/>
      <c r="G146" s="33"/>
      <c r="H146" s="34"/>
      <c r="I146" s="34"/>
      <c r="J146" s="34"/>
      <c r="K146" s="36"/>
      <c r="L146" s="37">
        <f>DATEDIF(D146,K146,"y")</f>
        <v>0</v>
      </c>
      <c r="M146" s="38" t="e">
        <f>_xlfn.IFS(E146="muž","Men",E146="žena","Women",E146="nebinární","Nonbinary")</f>
        <v>#N/A</v>
      </c>
      <c r="N146" s="38" t="str">
        <f t="shared" si="14"/>
        <v xml:space="preserve"> chyba v datu narození</v>
      </c>
      <c r="O146" s="38" t="e">
        <f t="shared" si="15"/>
        <v>#N/A</v>
      </c>
      <c r="P146" s="31" t="str">
        <f t="shared" si="13"/>
        <v xml:space="preserve"> chyba v datu narození</v>
      </c>
      <c r="Q146" s="31" t="e">
        <f t="shared" si="16"/>
        <v>#N/A</v>
      </c>
    </row>
    <row r="147" spans="1:17" x14ac:dyDescent="0.2">
      <c r="A147" s="39">
        <v>136</v>
      </c>
      <c r="B147" s="39"/>
      <c r="C147" s="39"/>
      <c r="D147" s="41"/>
      <c r="E147" s="39"/>
      <c r="F147" s="39"/>
      <c r="G147" s="39"/>
      <c r="H147" s="40"/>
      <c r="I147" s="40"/>
      <c r="J147" s="40"/>
      <c r="K147" s="42"/>
      <c r="L147" s="37">
        <f>DATEDIF(D147,K147,"y")</f>
        <v>0</v>
      </c>
      <c r="M147" s="38" t="e">
        <f>_xlfn.IFS(E147="muž","Men",E147="žena","Women",E147="nebinární","Nonbinary")</f>
        <v>#N/A</v>
      </c>
      <c r="N147" s="38" t="str">
        <f t="shared" si="14"/>
        <v xml:space="preserve"> chyba v datu narození</v>
      </c>
      <c r="O147" s="38" t="e">
        <f t="shared" si="15"/>
        <v>#N/A</v>
      </c>
      <c r="P147" s="31" t="str">
        <f t="shared" si="13"/>
        <v xml:space="preserve"> chyba v datu narození</v>
      </c>
      <c r="Q147" s="31" t="e">
        <f t="shared" si="16"/>
        <v>#N/A</v>
      </c>
    </row>
    <row r="148" spans="1:17" x14ac:dyDescent="0.2">
      <c r="A148" s="33">
        <v>137</v>
      </c>
      <c r="B148" s="33"/>
      <c r="C148" s="33"/>
      <c r="D148" s="35"/>
      <c r="E148" s="33"/>
      <c r="F148" s="33"/>
      <c r="G148" s="33"/>
      <c r="H148" s="34"/>
      <c r="I148" s="34"/>
      <c r="J148" s="34"/>
      <c r="K148" s="36"/>
      <c r="L148" s="37">
        <f>DATEDIF(D148,K148,"y")</f>
        <v>0</v>
      </c>
      <c r="M148" s="38" t="e">
        <f>_xlfn.IFS(E148="muž","Men",E148="žena","Women",E148="nebinární","Nonbinary")</f>
        <v>#N/A</v>
      </c>
      <c r="N148" s="38" t="str">
        <f t="shared" si="14"/>
        <v xml:space="preserve"> chyba v datu narození</v>
      </c>
      <c r="O148" s="38" t="e">
        <f t="shared" si="15"/>
        <v>#N/A</v>
      </c>
      <c r="P148" s="31" t="str">
        <f t="shared" si="13"/>
        <v xml:space="preserve"> chyba v datu narození</v>
      </c>
      <c r="Q148" s="31" t="e">
        <f t="shared" si="16"/>
        <v>#N/A</v>
      </c>
    </row>
    <row r="149" spans="1:17" x14ac:dyDescent="0.2">
      <c r="A149" s="39">
        <v>138</v>
      </c>
      <c r="B149" s="39"/>
      <c r="C149" s="39"/>
      <c r="D149" s="41"/>
      <c r="E149" s="39"/>
      <c r="F149" s="39"/>
      <c r="G149" s="39"/>
      <c r="H149" s="40"/>
      <c r="I149" s="40"/>
      <c r="J149" s="40"/>
      <c r="K149" s="42"/>
      <c r="L149" s="37">
        <f>DATEDIF(D149,K149,"y")</f>
        <v>0</v>
      </c>
      <c r="M149" s="38" t="e">
        <f>_xlfn.IFS(E149="muž","Men",E149="žena","Women",E149="nebinární","Nonbinary")</f>
        <v>#N/A</v>
      </c>
      <c r="N149" s="38" t="str">
        <f t="shared" si="14"/>
        <v xml:space="preserve"> chyba v datu narození</v>
      </c>
      <c r="O149" s="38" t="e">
        <f t="shared" si="15"/>
        <v>#N/A</v>
      </c>
      <c r="P149" s="31" t="str">
        <f t="shared" si="13"/>
        <v xml:space="preserve"> chyba v datu narození</v>
      </c>
      <c r="Q149" s="31" t="e">
        <f t="shared" si="16"/>
        <v>#N/A</v>
      </c>
    </row>
    <row r="150" spans="1:17" x14ac:dyDescent="0.2">
      <c r="A150" s="33">
        <v>139</v>
      </c>
      <c r="B150" s="33"/>
      <c r="C150" s="33"/>
      <c r="D150" s="35"/>
      <c r="E150" s="33"/>
      <c r="F150" s="33"/>
      <c r="G150" s="33"/>
      <c r="H150" s="34"/>
      <c r="I150" s="34"/>
      <c r="J150" s="34"/>
      <c r="K150" s="36"/>
      <c r="L150" s="37">
        <f>DATEDIF(D150,K150,"y")</f>
        <v>0</v>
      </c>
      <c r="M150" s="38" t="e">
        <f>_xlfn.IFS(E150="muž","Men",E150="žena","Women",E150="nebinární","Nonbinary")</f>
        <v>#N/A</v>
      </c>
      <c r="N150" s="38" t="str">
        <f t="shared" si="14"/>
        <v xml:space="preserve"> chyba v datu narození</v>
      </c>
      <c r="O150" s="38" t="e">
        <f t="shared" si="15"/>
        <v>#N/A</v>
      </c>
      <c r="P150" s="31" t="str">
        <f t="shared" si="13"/>
        <v xml:space="preserve"> chyba v datu narození</v>
      </c>
      <c r="Q150" s="31" t="e">
        <f t="shared" si="16"/>
        <v>#N/A</v>
      </c>
    </row>
    <row r="151" spans="1:17" x14ac:dyDescent="0.2">
      <c r="A151" s="39">
        <v>140</v>
      </c>
      <c r="B151" s="39"/>
      <c r="C151" s="39"/>
      <c r="D151" s="41"/>
      <c r="E151" s="39"/>
      <c r="F151" s="39"/>
      <c r="G151" s="39"/>
      <c r="H151" s="40"/>
      <c r="I151" s="40"/>
      <c r="J151" s="40"/>
      <c r="K151" s="42"/>
      <c r="L151" s="37">
        <f>DATEDIF(D151,K151,"y")</f>
        <v>0</v>
      </c>
      <c r="M151" s="38" t="e">
        <f>_xlfn.IFS(E151="muž","Men",E151="žena","Women",E151="nebinární","Nonbinary")</f>
        <v>#N/A</v>
      </c>
      <c r="N151" s="38" t="str">
        <f t="shared" si="14"/>
        <v xml:space="preserve"> chyba v datu narození</v>
      </c>
      <c r="O151" s="38" t="e">
        <f t="shared" si="15"/>
        <v>#N/A</v>
      </c>
      <c r="P151" s="31" t="str">
        <f t="shared" si="13"/>
        <v xml:space="preserve"> chyba v datu narození</v>
      </c>
      <c r="Q151" s="31" t="e">
        <f t="shared" si="16"/>
        <v>#N/A</v>
      </c>
    </row>
    <row r="152" spans="1:17" x14ac:dyDescent="0.2">
      <c r="A152" s="33">
        <v>141</v>
      </c>
      <c r="B152" s="33"/>
      <c r="C152" s="33"/>
      <c r="D152" s="35"/>
      <c r="E152" s="33"/>
      <c r="F152" s="33"/>
      <c r="G152" s="33"/>
      <c r="H152" s="34"/>
      <c r="I152" s="34"/>
      <c r="J152" s="34"/>
      <c r="K152" s="36"/>
      <c r="L152" s="37">
        <f>DATEDIF(D152,K152,"y")</f>
        <v>0</v>
      </c>
      <c r="M152" s="38" t="e">
        <f>_xlfn.IFS(E152="muž","Men",E152="žena","Women",E152="nebinární","Nonbinary")</f>
        <v>#N/A</v>
      </c>
      <c r="N152" s="38" t="str">
        <f t="shared" si="14"/>
        <v xml:space="preserve"> chyba v datu narození</v>
      </c>
      <c r="O152" s="38" t="e">
        <f t="shared" si="15"/>
        <v>#N/A</v>
      </c>
      <c r="P152" s="31" t="str">
        <f t="shared" si="13"/>
        <v xml:space="preserve"> chyba v datu narození</v>
      </c>
      <c r="Q152" s="31" t="e">
        <f t="shared" si="16"/>
        <v>#N/A</v>
      </c>
    </row>
    <row r="153" spans="1:17" x14ac:dyDescent="0.2">
      <c r="A153" s="39">
        <v>142</v>
      </c>
      <c r="B153" s="39"/>
      <c r="C153" s="39"/>
      <c r="D153" s="41"/>
      <c r="E153" s="39"/>
      <c r="F153" s="39"/>
      <c r="G153" s="39"/>
      <c r="H153" s="40"/>
      <c r="I153" s="40"/>
      <c r="J153" s="40"/>
      <c r="K153" s="42"/>
      <c r="L153" s="37">
        <f>DATEDIF(D153,K153,"y")</f>
        <v>0</v>
      </c>
      <c r="M153" s="38" t="e">
        <f>_xlfn.IFS(E153="muž","Men",E153="žena","Women",E153="nebinární","Nonbinary")</f>
        <v>#N/A</v>
      </c>
      <c r="N153" s="38" t="str">
        <f t="shared" si="14"/>
        <v xml:space="preserve"> chyba v datu narození</v>
      </c>
      <c r="O153" s="38" t="e">
        <f t="shared" si="15"/>
        <v>#N/A</v>
      </c>
      <c r="P153" s="31" t="str">
        <f t="shared" si="13"/>
        <v xml:space="preserve"> chyba v datu narození</v>
      </c>
      <c r="Q153" s="31" t="e">
        <f t="shared" si="16"/>
        <v>#N/A</v>
      </c>
    </row>
    <row r="154" spans="1:17" x14ac:dyDescent="0.2">
      <c r="A154" s="33">
        <v>143</v>
      </c>
      <c r="B154" s="33"/>
      <c r="C154" s="33"/>
      <c r="D154" s="35"/>
      <c r="E154" s="33"/>
      <c r="F154" s="33"/>
      <c r="G154" s="33"/>
      <c r="H154" s="34"/>
      <c r="I154" s="34"/>
      <c r="J154" s="34"/>
      <c r="K154" s="36"/>
      <c r="L154" s="37">
        <f>DATEDIF(D154,K154,"y")</f>
        <v>0</v>
      </c>
      <c r="M154" s="38" t="e">
        <f>_xlfn.IFS(E154="muž","Men",E154="žena","Women",E154="nebinární","Nonbinary")</f>
        <v>#N/A</v>
      </c>
      <c r="N154" s="38" t="str">
        <f t="shared" si="14"/>
        <v xml:space="preserve"> chyba v datu narození</v>
      </c>
      <c r="O154" s="38" t="e">
        <f t="shared" si="15"/>
        <v>#N/A</v>
      </c>
      <c r="P154" s="31" t="str">
        <f t="shared" si="13"/>
        <v xml:space="preserve"> chyba v datu narození</v>
      </c>
      <c r="Q154" s="31" t="e">
        <f t="shared" si="16"/>
        <v>#N/A</v>
      </c>
    </row>
    <row r="155" spans="1:17" x14ac:dyDescent="0.2">
      <c r="A155" s="39">
        <v>144</v>
      </c>
      <c r="B155" s="39"/>
      <c r="C155" s="39"/>
      <c r="D155" s="41"/>
      <c r="E155" s="39"/>
      <c r="F155" s="39"/>
      <c r="G155" s="39"/>
      <c r="H155" s="40"/>
      <c r="I155" s="40"/>
      <c r="J155" s="40"/>
      <c r="K155" s="42"/>
      <c r="L155" s="37">
        <f>DATEDIF(D155,K155,"y")</f>
        <v>0</v>
      </c>
      <c r="M155" s="38" t="e">
        <f>_xlfn.IFS(E155="muž","Men",E155="žena","Women",E155="nebinární","Nonbinary")</f>
        <v>#N/A</v>
      </c>
      <c r="N155" s="38" t="str">
        <f t="shared" si="14"/>
        <v xml:space="preserve"> chyba v datu narození</v>
      </c>
      <c r="O155" s="38" t="e">
        <f t="shared" si="15"/>
        <v>#N/A</v>
      </c>
      <c r="P155" s="31" t="str">
        <f t="shared" si="13"/>
        <v xml:space="preserve"> chyba v datu narození</v>
      </c>
      <c r="Q155" s="31" t="e">
        <f t="shared" si="16"/>
        <v>#N/A</v>
      </c>
    </row>
    <row r="156" spans="1:17" x14ac:dyDescent="0.2">
      <c r="A156" s="33">
        <v>145</v>
      </c>
      <c r="B156" s="33"/>
      <c r="C156" s="33"/>
      <c r="D156" s="35"/>
      <c r="E156" s="33"/>
      <c r="F156" s="33"/>
      <c r="G156" s="33"/>
      <c r="H156" s="34"/>
      <c r="I156" s="34"/>
      <c r="J156" s="34"/>
      <c r="K156" s="36"/>
      <c r="L156" s="37">
        <f>DATEDIF(D156,K156,"y")</f>
        <v>0</v>
      </c>
      <c r="M156" s="38" t="e">
        <f>_xlfn.IFS(E156="muž","Men",E156="žena","Women",E156="nebinární","Nonbinary")</f>
        <v>#N/A</v>
      </c>
      <c r="N156" s="38" t="str">
        <f t="shared" si="14"/>
        <v xml:space="preserve"> chyba v datu narození</v>
      </c>
      <c r="O156" s="38" t="e">
        <f t="shared" si="15"/>
        <v>#N/A</v>
      </c>
      <c r="P156" s="31" t="str">
        <f t="shared" si="13"/>
        <v xml:space="preserve"> chyba v datu narození</v>
      </c>
      <c r="Q156" s="31" t="e">
        <f t="shared" si="16"/>
        <v>#N/A</v>
      </c>
    </row>
    <row r="157" spans="1:17" x14ac:dyDescent="0.2">
      <c r="A157" s="39">
        <v>146</v>
      </c>
      <c r="B157" s="39"/>
      <c r="C157" s="39"/>
      <c r="D157" s="41"/>
      <c r="E157" s="39"/>
      <c r="F157" s="39"/>
      <c r="G157" s="39"/>
      <c r="H157" s="40"/>
      <c r="I157" s="40"/>
      <c r="J157" s="40"/>
      <c r="K157" s="42"/>
      <c r="L157" s="37">
        <f>DATEDIF(D157,K157,"y")</f>
        <v>0</v>
      </c>
      <c r="M157" s="38" t="e">
        <f>_xlfn.IFS(E157="muž","Men",E157="žena","Women",E157="nebinární","Nonbinary")</f>
        <v>#N/A</v>
      </c>
      <c r="N157" s="38" t="str">
        <f t="shared" si="14"/>
        <v xml:space="preserve"> chyba v datu narození</v>
      </c>
      <c r="O157" s="38" t="e">
        <f t="shared" si="15"/>
        <v>#N/A</v>
      </c>
      <c r="P157" s="31" t="str">
        <f t="shared" si="13"/>
        <v xml:space="preserve"> chyba v datu narození</v>
      </c>
      <c r="Q157" s="31" t="e">
        <f t="shared" si="16"/>
        <v>#N/A</v>
      </c>
    </row>
    <row r="158" spans="1:17" x14ac:dyDescent="0.2">
      <c r="A158" s="33">
        <v>147</v>
      </c>
      <c r="B158" s="33"/>
      <c r="C158" s="33"/>
      <c r="D158" s="35"/>
      <c r="E158" s="33"/>
      <c r="F158" s="33"/>
      <c r="G158" s="33"/>
      <c r="H158" s="34"/>
      <c r="I158" s="34"/>
      <c r="J158" s="34"/>
      <c r="K158" s="36"/>
      <c r="L158" s="37">
        <f>DATEDIF(D158,K158,"y")</f>
        <v>0</v>
      </c>
      <c r="M158" s="38" t="e">
        <f>_xlfn.IFS(E158="muž","Men",E158="žena","Women",E158="nebinární","Nonbinary")</f>
        <v>#N/A</v>
      </c>
      <c r="N158" s="38" t="str">
        <f t="shared" si="14"/>
        <v xml:space="preserve"> chyba v datu narození</v>
      </c>
      <c r="O158" s="38" t="e">
        <f t="shared" si="15"/>
        <v>#N/A</v>
      </c>
      <c r="P158" s="31" t="str">
        <f t="shared" si="13"/>
        <v xml:space="preserve"> chyba v datu narození</v>
      </c>
      <c r="Q158" s="31" t="e">
        <f t="shared" si="16"/>
        <v>#N/A</v>
      </c>
    </row>
    <row r="159" spans="1:17" x14ac:dyDescent="0.2">
      <c r="A159" s="39">
        <v>148</v>
      </c>
      <c r="B159" s="39"/>
      <c r="C159" s="39"/>
      <c r="D159" s="41"/>
      <c r="E159" s="39"/>
      <c r="F159" s="39"/>
      <c r="G159" s="39"/>
      <c r="H159" s="40"/>
      <c r="I159" s="40"/>
      <c r="J159" s="40"/>
      <c r="K159" s="42"/>
      <c r="L159" s="37">
        <f>DATEDIF(D159,K159,"y")</f>
        <v>0</v>
      </c>
      <c r="M159" s="38" t="e">
        <f>_xlfn.IFS(E159="muž","Men",E159="žena","Women",E159="nebinární","Nonbinary")</f>
        <v>#N/A</v>
      </c>
      <c r="N159" s="38" t="str">
        <f t="shared" si="14"/>
        <v xml:space="preserve"> chyba v datu narození</v>
      </c>
      <c r="O159" s="38" t="e">
        <f t="shared" si="15"/>
        <v>#N/A</v>
      </c>
      <c r="P159" s="31" t="str">
        <f t="shared" si="13"/>
        <v xml:space="preserve"> chyba v datu narození</v>
      </c>
      <c r="Q159" s="31" t="e">
        <f t="shared" si="16"/>
        <v>#N/A</v>
      </c>
    </row>
    <row r="160" spans="1:17" x14ac:dyDescent="0.2">
      <c r="A160" s="33">
        <v>149</v>
      </c>
      <c r="B160" s="33"/>
      <c r="C160" s="33"/>
      <c r="D160" s="35"/>
      <c r="E160" s="33"/>
      <c r="F160" s="33"/>
      <c r="G160" s="33"/>
      <c r="H160" s="34"/>
      <c r="I160" s="34"/>
      <c r="J160" s="34"/>
      <c r="K160" s="36"/>
      <c r="L160" s="37">
        <f>DATEDIF(D160,K160,"y")</f>
        <v>0</v>
      </c>
      <c r="M160" s="38" t="e">
        <f>_xlfn.IFS(E160="muž","Men",E160="žena","Women",E160="nebinární","Nonbinary")</f>
        <v>#N/A</v>
      </c>
      <c r="N160" s="38" t="str">
        <f t="shared" si="14"/>
        <v xml:space="preserve"> chyba v datu narození</v>
      </c>
      <c r="O160" s="38" t="e">
        <f t="shared" si="15"/>
        <v>#N/A</v>
      </c>
      <c r="P160" s="31" t="str">
        <f t="shared" si="13"/>
        <v xml:space="preserve"> chyba v datu narození</v>
      </c>
      <c r="Q160" s="31" t="e">
        <f t="shared" si="16"/>
        <v>#N/A</v>
      </c>
    </row>
    <row r="161" spans="1:17" x14ac:dyDescent="0.2">
      <c r="A161" s="39">
        <v>150</v>
      </c>
      <c r="B161" s="39"/>
      <c r="C161" s="39"/>
      <c r="D161" s="41"/>
      <c r="E161" s="39"/>
      <c r="F161" s="39"/>
      <c r="G161" s="39"/>
      <c r="H161" s="40"/>
      <c r="I161" s="40"/>
      <c r="J161" s="40"/>
      <c r="K161" s="42"/>
      <c r="L161" s="37">
        <f>DATEDIF(D161,K161,"y")</f>
        <v>0</v>
      </c>
      <c r="M161" s="38" t="e">
        <f>_xlfn.IFS(E161="muž","Men",E161="žena","Women",E161="nebinární","Nonbinary")</f>
        <v>#N/A</v>
      </c>
      <c r="N161" s="38" t="str">
        <f t="shared" si="14"/>
        <v xml:space="preserve"> chyba v datu narození</v>
      </c>
      <c r="O161" s="38" t="e">
        <f t="shared" si="15"/>
        <v>#N/A</v>
      </c>
      <c r="P161" s="31" t="str">
        <f t="shared" si="13"/>
        <v xml:space="preserve"> chyba v datu narození</v>
      </c>
      <c r="Q161" s="31" t="e">
        <f t="shared" si="16"/>
        <v>#N/A</v>
      </c>
    </row>
    <row r="162" spans="1:17" x14ac:dyDescent="0.2">
      <c r="A162" s="33">
        <v>151</v>
      </c>
      <c r="B162" s="33"/>
      <c r="C162" s="33"/>
      <c r="D162" s="35"/>
      <c r="E162" s="33"/>
      <c r="F162" s="33"/>
      <c r="G162" s="33"/>
      <c r="H162" s="34"/>
      <c r="I162" s="34"/>
      <c r="J162" s="34"/>
      <c r="K162" s="36"/>
      <c r="L162" s="37">
        <f>DATEDIF(D162,K162,"y")</f>
        <v>0</v>
      </c>
      <c r="M162" s="38" t="e">
        <f>_xlfn.IFS(E162="muž","Men",E162="žena","Women",E162="nebinární","Nonbinary")</f>
        <v>#N/A</v>
      </c>
      <c r="N162" s="38" t="str">
        <f t="shared" si="14"/>
        <v xml:space="preserve"> chyba v datu narození</v>
      </c>
      <c r="O162" s="38" t="e">
        <f t="shared" si="15"/>
        <v>#N/A</v>
      </c>
      <c r="P162" s="31" t="str">
        <f t="shared" si="13"/>
        <v xml:space="preserve"> chyba v datu narození</v>
      </c>
      <c r="Q162" s="31" t="e">
        <f t="shared" si="16"/>
        <v>#N/A</v>
      </c>
    </row>
    <row r="163" spans="1:17" x14ac:dyDescent="0.2">
      <c r="A163" s="39">
        <v>152</v>
      </c>
      <c r="B163" s="39"/>
      <c r="C163" s="39"/>
      <c r="D163" s="41"/>
      <c r="E163" s="39"/>
      <c r="F163" s="39"/>
      <c r="G163" s="39"/>
      <c r="H163" s="40"/>
      <c r="I163" s="40"/>
      <c r="J163" s="40"/>
      <c r="K163" s="42"/>
      <c r="L163" s="37">
        <f>DATEDIF(D163,K163,"y")</f>
        <v>0</v>
      </c>
      <c r="M163" s="38" t="e">
        <f>_xlfn.IFS(E163="muž","Men",E163="žena","Women",E163="nebinární","Nonbinary")</f>
        <v>#N/A</v>
      </c>
      <c r="N163" s="38" t="str">
        <f t="shared" si="14"/>
        <v xml:space="preserve"> chyba v datu narození</v>
      </c>
      <c r="O163" s="38" t="e">
        <f t="shared" si="15"/>
        <v>#N/A</v>
      </c>
      <c r="P163" s="31" t="str">
        <f t="shared" si="13"/>
        <v xml:space="preserve"> chyba v datu narození</v>
      </c>
      <c r="Q163" s="31" t="e">
        <f t="shared" si="16"/>
        <v>#N/A</v>
      </c>
    </row>
    <row r="164" spans="1:17" x14ac:dyDescent="0.2">
      <c r="A164" s="33">
        <v>153</v>
      </c>
      <c r="B164" s="33"/>
      <c r="C164" s="33"/>
      <c r="D164" s="35"/>
      <c r="E164" s="33"/>
      <c r="F164" s="33"/>
      <c r="G164" s="33"/>
      <c r="H164" s="34"/>
      <c r="I164" s="34"/>
      <c r="J164" s="34"/>
      <c r="K164" s="36"/>
      <c r="L164" s="37">
        <f>DATEDIF(D164,K164,"y")</f>
        <v>0</v>
      </c>
      <c r="M164" s="38" t="e">
        <f>_xlfn.IFS(E164="muž","Men",E164="žena","Women",E164="nebinární","Nonbinary")</f>
        <v>#N/A</v>
      </c>
      <c r="N164" s="38" t="str">
        <f t="shared" si="14"/>
        <v xml:space="preserve"> chyba v datu narození</v>
      </c>
      <c r="O164" s="38" t="e">
        <f t="shared" si="15"/>
        <v>#N/A</v>
      </c>
      <c r="P164" s="31" t="str">
        <f t="shared" si="13"/>
        <v xml:space="preserve"> chyba v datu narození</v>
      </c>
      <c r="Q164" s="31" t="e">
        <f t="shared" si="16"/>
        <v>#N/A</v>
      </c>
    </row>
    <row r="165" spans="1:17" x14ac:dyDescent="0.2">
      <c r="A165" s="39">
        <v>154</v>
      </c>
      <c r="B165" s="39"/>
      <c r="C165" s="39"/>
      <c r="D165" s="41"/>
      <c r="E165" s="39"/>
      <c r="F165" s="39"/>
      <c r="G165" s="39"/>
      <c r="H165" s="40"/>
      <c r="I165" s="40"/>
      <c r="J165" s="40"/>
      <c r="K165" s="42"/>
      <c r="L165" s="37">
        <f>DATEDIF(D165,K165,"y")</f>
        <v>0</v>
      </c>
      <c r="M165" s="38" t="e">
        <f>_xlfn.IFS(E165="muž","Men",E165="žena","Women",E165="nebinární","Nonbinary")</f>
        <v>#N/A</v>
      </c>
      <c r="N165" s="38" t="str">
        <f t="shared" si="14"/>
        <v xml:space="preserve"> chyba v datu narození</v>
      </c>
      <c r="O165" s="38" t="e">
        <f t="shared" si="15"/>
        <v>#N/A</v>
      </c>
      <c r="P165" s="31" t="str">
        <f t="shared" si="13"/>
        <v xml:space="preserve"> chyba v datu narození</v>
      </c>
      <c r="Q165" s="31" t="e">
        <f t="shared" si="16"/>
        <v>#N/A</v>
      </c>
    </row>
    <row r="166" spans="1:17" x14ac:dyDescent="0.2">
      <c r="A166" s="33">
        <v>155</v>
      </c>
      <c r="B166" s="33"/>
      <c r="C166" s="33"/>
      <c r="D166" s="35"/>
      <c r="E166" s="33"/>
      <c r="F166" s="33"/>
      <c r="G166" s="33"/>
      <c r="H166" s="34"/>
      <c r="I166" s="34"/>
      <c r="J166" s="34"/>
      <c r="K166" s="36"/>
      <c r="L166" s="37">
        <f>DATEDIF(D166,K166,"y")</f>
        <v>0</v>
      </c>
      <c r="M166" s="38" t="e">
        <f>_xlfn.IFS(E166="muž","Men",E166="žena","Women",E166="nebinární","Nonbinary")</f>
        <v>#N/A</v>
      </c>
      <c r="N166" s="38" t="str">
        <f t="shared" si="14"/>
        <v xml:space="preserve"> chyba v datu narození</v>
      </c>
      <c r="O166" s="38" t="e">
        <f t="shared" si="15"/>
        <v>#N/A</v>
      </c>
      <c r="P166" s="31" t="str">
        <f t="shared" si="13"/>
        <v xml:space="preserve"> chyba v datu narození</v>
      </c>
      <c r="Q166" s="31" t="e">
        <f t="shared" si="16"/>
        <v>#N/A</v>
      </c>
    </row>
    <row r="167" spans="1:17" x14ac:dyDescent="0.2">
      <c r="A167" s="39">
        <v>156</v>
      </c>
      <c r="B167" s="39"/>
      <c r="C167" s="39"/>
      <c r="D167" s="41"/>
      <c r="E167" s="39"/>
      <c r="F167" s="39"/>
      <c r="G167" s="39"/>
      <c r="H167" s="40"/>
      <c r="I167" s="40"/>
      <c r="J167" s="40"/>
      <c r="K167" s="42"/>
      <c r="L167" s="37">
        <f>DATEDIF(D167,K167,"y")</f>
        <v>0</v>
      </c>
      <c r="M167" s="38" t="e">
        <f>_xlfn.IFS(E167="muž","Men",E167="žena","Women",E167="nebinární","Nonbinary")</f>
        <v>#N/A</v>
      </c>
      <c r="N167" s="38" t="str">
        <f t="shared" si="14"/>
        <v xml:space="preserve"> chyba v datu narození</v>
      </c>
      <c r="O167" s="38" t="e">
        <f t="shared" si="15"/>
        <v>#N/A</v>
      </c>
      <c r="P167" s="31" t="str">
        <f t="shared" si="13"/>
        <v xml:space="preserve"> chyba v datu narození</v>
      </c>
      <c r="Q167" s="31" t="e">
        <f t="shared" si="16"/>
        <v>#N/A</v>
      </c>
    </row>
    <row r="168" spans="1:17" x14ac:dyDescent="0.2">
      <c r="A168" s="33">
        <v>157</v>
      </c>
      <c r="B168" s="33"/>
      <c r="C168" s="33"/>
      <c r="D168" s="35"/>
      <c r="E168" s="33"/>
      <c r="F168" s="33"/>
      <c r="G168" s="33"/>
      <c r="H168" s="34"/>
      <c r="I168" s="34"/>
      <c r="J168" s="34"/>
      <c r="K168" s="36"/>
      <c r="L168" s="37">
        <f>DATEDIF(D168,K168,"y")</f>
        <v>0</v>
      </c>
      <c r="M168" s="38" t="e">
        <f>_xlfn.IFS(E168="muž","Men",E168="žena","Women",E168="nebinární","Nonbinary")</f>
        <v>#N/A</v>
      </c>
      <c r="N168" s="38" t="str">
        <f t="shared" si="14"/>
        <v xml:space="preserve"> chyba v datu narození</v>
      </c>
      <c r="O168" s="38" t="e">
        <f t="shared" si="15"/>
        <v>#N/A</v>
      </c>
      <c r="P168" s="31" t="str">
        <f t="shared" si="13"/>
        <v xml:space="preserve"> chyba v datu narození</v>
      </c>
      <c r="Q168" s="31" t="e">
        <f t="shared" si="16"/>
        <v>#N/A</v>
      </c>
    </row>
    <row r="169" spans="1:17" x14ac:dyDescent="0.2">
      <c r="A169" s="39">
        <v>158</v>
      </c>
      <c r="B169" s="39"/>
      <c r="C169" s="39"/>
      <c r="D169" s="41"/>
      <c r="E169" s="39"/>
      <c r="F169" s="39"/>
      <c r="G169" s="39"/>
      <c r="H169" s="40"/>
      <c r="I169" s="40"/>
      <c r="J169" s="40"/>
      <c r="K169" s="42"/>
      <c r="L169" s="37">
        <f>DATEDIF(D169,K169,"y")</f>
        <v>0</v>
      </c>
      <c r="M169" s="38" t="e">
        <f>_xlfn.IFS(E169="muž","Men",E169="žena","Women",E169="nebinární","Nonbinary")</f>
        <v>#N/A</v>
      </c>
      <c r="N169" s="38" t="str">
        <f t="shared" si="14"/>
        <v xml:space="preserve"> chyba v datu narození</v>
      </c>
      <c r="O169" s="38" t="e">
        <f t="shared" si="15"/>
        <v>#N/A</v>
      </c>
      <c r="P169" s="31" t="str">
        <f t="shared" si="13"/>
        <v xml:space="preserve"> chyba v datu narození</v>
      </c>
      <c r="Q169" s="31" t="e">
        <f t="shared" si="16"/>
        <v>#N/A</v>
      </c>
    </row>
    <row r="170" spans="1:17" x14ac:dyDescent="0.2">
      <c r="A170" s="33">
        <v>159</v>
      </c>
      <c r="B170" s="33"/>
      <c r="C170" s="33"/>
      <c r="D170" s="35"/>
      <c r="E170" s="33"/>
      <c r="F170" s="33"/>
      <c r="G170" s="33"/>
      <c r="H170" s="34"/>
      <c r="I170" s="34"/>
      <c r="J170" s="34"/>
      <c r="K170" s="36"/>
      <c r="L170" s="37">
        <f>DATEDIF(D170,K170,"y")</f>
        <v>0</v>
      </c>
      <c r="M170" s="38" t="e">
        <f>_xlfn.IFS(E170="muž","Men",E170="žena","Women",E170="nebinární","Nonbinary")</f>
        <v>#N/A</v>
      </c>
      <c r="N170" s="38" t="str">
        <f t="shared" si="14"/>
        <v xml:space="preserve"> chyba v datu narození</v>
      </c>
      <c r="O170" s="38" t="e">
        <f t="shared" si="15"/>
        <v>#N/A</v>
      </c>
      <c r="P170" s="31" t="str">
        <f t="shared" si="13"/>
        <v xml:space="preserve"> chyba v datu narození</v>
      </c>
      <c r="Q170" s="31" t="e">
        <f t="shared" si="16"/>
        <v>#N/A</v>
      </c>
    </row>
    <row r="171" spans="1:17" x14ac:dyDescent="0.2">
      <c r="A171" s="39">
        <v>160</v>
      </c>
      <c r="B171" s="39"/>
      <c r="C171" s="39"/>
      <c r="D171" s="41"/>
      <c r="E171" s="39"/>
      <c r="F171" s="39"/>
      <c r="G171" s="39"/>
      <c r="H171" s="40"/>
      <c r="I171" s="40"/>
      <c r="J171" s="40"/>
      <c r="K171" s="42"/>
      <c r="L171" s="37">
        <f>DATEDIF(D171,K171,"y")</f>
        <v>0</v>
      </c>
      <c r="M171" s="38" t="e">
        <f>_xlfn.IFS(E171="muž","Men",E171="žena","Women",E171="nebinární","Nonbinary")</f>
        <v>#N/A</v>
      </c>
      <c r="N171" s="38" t="str">
        <f t="shared" si="14"/>
        <v xml:space="preserve"> chyba v datu narození</v>
      </c>
      <c r="O171" s="38" t="e">
        <f t="shared" si="15"/>
        <v>#N/A</v>
      </c>
      <c r="P171" s="31" t="str">
        <f t="shared" si="13"/>
        <v xml:space="preserve"> chyba v datu narození</v>
      </c>
      <c r="Q171" s="31" t="e">
        <f t="shared" si="16"/>
        <v>#N/A</v>
      </c>
    </row>
    <row r="172" spans="1:17" x14ac:dyDescent="0.2">
      <c r="A172" s="33">
        <v>161</v>
      </c>
      <c r="B172" s="33"/>
      <c r="C172" s="33"/>
      <c r="D172" s="35"/>
      <c r="E172" s="33"/>
      <c r="F172" s="33"/>
      <c r="G172" s="33"/>
      <c r="H172" s="34"/>
      <c r="I172" s="34"/>
      <c r="J172" s="34"/>
      <c r="K172" s="36"/>
      <c r="L172" s="37">
        <f>DATEDIF(D172,K172,"y")</f>
        <v>0</v>
      </c>
      <c r="M172" s="38" t="e">
        <f>_xlfn.IFS(E172="muž","Men",E172="žena","Women",E172="nebinární","Nonbinary")</f>
        <v>#N/A</v>
      </c>
      <c r="N172" s="38" t="str">
        <f t="shared" si="14"/>
        <v xml:space="preserve"> chyba v datu narození</v>
      </c>
      <c r="O172" s="38" t="e">
        <f t="shared" si="15"/>
        <v>#N/A</v>
      </c>
      <c r="P172" s="31" t="str">
        <f t="shared" si="13"/>
        <v xml:space="preserve"> chyba v datu narození</v>
      </c>
      <c r="Q172" s="31" t="e">
        <f t="shared" si="16"/>
        <v>#N/A</v>
      </c>
    </row>
    <row r="173" spans="1:17" x14ac:dyDescent="0.2">
      <c r="A173" s="39">
        <v>162</v>
      </c>
      <c r="B173" s="39"/>
      <c r="C173" s="39"/>
      <c r="D173" s="41"/>
      <c r="E173" s="39"/>
      <c r="F173" s="39"/>
      <c r="G173" s="39"/>
      <c r="H173" s="40"/>
      <c r="I173" s="40"/>
      <c r="J173" s="40"/>
      <c r="K173" s="42"/>
      <c r="L173" s="37">
        <f>DATEDIF(D173,K173,"y")</f>
        <v>0</v>
      </c>
      <c r="M173" s="38" t="e">
        <f>_xlfn.IFS(E173="muž","Men",E173="žena","Women",E173="nebinární","Nonbinary")</f>
        <v>#N/A</v>
      </c>
      <c r="N173" s="38" t="str">
        <f t="shared" si="14"/>
        <v xml:space="preserve"> chyba v datu narození</v>
      </c>
      <c r="O173" s="38" t="e">
        <f t="shared" si="15"/>
        <v>#N/A</v>
      </c>
      <c r="P173" s="31" t="str">
        <f t="shared" si="13"/>
        <v xml:space="preserve"> chyba v datu narození</v>
      </c>
      <c r="Q173" s="31" t="e">
        <f t="shared" si="16"/>
        <v>#N/A</v>
      </c>
    </row>
    <row r="174" spans="1:17" x14ac:dyDescent="0.2">
      <c r="A174" s="33">
        <v>163</v>
      </c>
      <c r="B174" s="33"/>
      <c r="C174" s="33"/>
      <c r="D174" s="35"/>
      <c r="E174" s="33"/>
      <c r="F174" s="33"/>
      <c r="G174" s="33"/>
      <c r="H174" s="34"/>
      <c r="I174" s="34"/>
      <c r="J174" s="34"/>
      <c r="K174" s="36"/>
      <c r="L174" s="37">
        <f>DATEDIF(D174,K174,"y")</f>
        <v>0</v>
      </c>
      <c r="M174" s="38" t="e">
        <f>_xlfn.IFS(E174="muž","Men",E174="žena","Women",E174="nebinární","Nonbinary")</f>
        <v>#N/A</v>
      </c>
      <c r="N174" s="38" t="str">
        <f t="shared" si="14"/>
        <v xml:space="preserve"> chyba v datu narození</v>
      </c>
      <c r="O174" s="38" t="e">
        <f t="shared" si="15"/>
        <v>#N/A</v>
      </c>
      <c r="P174" s="31" t="str">
        <f t="shared" si="13"/>
        <v xml:space="preserve"> chyba v datu narození</v>
      </c>
      <c r="Q174" s="31" t="e">
        <f t="shared" si="16"/>
        <v>#N/A</v>
      </c>
    </row>
    <row r="175" spans="1:17" x14ac:dyDescent="0.2">
      <c r="A175" s="39">
        <v>164</v>
      </c>
      <c r="B175" s="39"/>
      <c r="C175" s="39"/>
      <c r="D175" s="41"/>
      <c r="E175" s="39"/>
      <c r="F175" s="39"/>
      <c r="G175" s="39"/>
      <c r="H175" s="40"/>
      <c r="I175" s="40"/>
      <c r="J175" s="40"/>
      <c r="K175" s="42"/>
      <c r="L175" s="37">
        <f>DATEDIF(D175,K175,"y")</f>
        <v>0</v>
      </c>
      <c r="M175" s="38" t="e">
        <f>_xlfn.IFS(E175="muž","Men",E175="žena","Women",E175="nebinární","Nonbinary")</f>
        <v>#N/A</v>
      </c>
      <c r="N175" s="38" t="str">
        <f t="shared" si="14"/>
        <v xml:space="preserve"> chyba v datu narození</v>
      </c>
      <c r="O175" s="38" t="e">
        <f t="shared" si="15"/>
        <v>#N/A</v>
      </c>
      <c r="P175" s="31" t="str">
        <f t="shared" si="13"/>
        <v xml:space="preserve"> chyba v datu narození</v>
      </c>
      <c r="Q175" s="31" t="e">
        <f t="shared" si="16"/>
        <v>#N/A</v>
      </c>
    </row>
    <row r="176" spans="1:17" x14ac:dyDescent="0.2">
      <c r="A176" s="33">
        <v>165</v>
      </c>
      <c r="B176" s="33"/>
      <c r="C176" s="33"/>
      <c r="D176" s="35"/>
      <c r="E176" s="33"/>
      <c r="F176" s="33"/>
      <c r="G176" s="33"/>
      <c r="H176" s="34"/>
      <c r="I176" s="34"/>
      <c r="J176" s="34"/>
      <c r="K176" s="36"/>
      <c r="L176" s="37">
        <f>DATEDIF(D176,K176,"y")</f>
        <v>0</v>
      </c>
      <c r="M176" s="38" t="e">
        <f>_xlfn.IFS(E176="muž","Men",E176="žena","Women",E176="nebinární","Nonbinary")</f>
        <v>#N/A</v>
      </c>
      <c r="N176" s="38" t="str">
        <f t="shared" ref="N176:N207" si="17">_xlfn.IFS(L176&lt;1, " chyba v datu narození",L176&lt;=17," aged 0-17",L176&lt;=29," aged 18-29",L176&lt;=54," aged 30-54",L176&gt;=55," aged 55 and over")</f>
        <v xml:space="preserve"> chyba v datu narození</v>
      </c>
      <c r="O176" s="38" t="e">
        <f t="shared" ref="O176:O207" si="18">M176&amp;N176</f>
        <v>#N/A</v>
      </c>
      <c r="P176" s="31" t="str">
        <f t="shared" si="13"/>
        <v xml:space="preserve"> chyba v datu narození</v>
      </c>
      <c r="Q176" s="31" t="e">
        <f t="shared" ref="Q176:Q207" si="19">M176&amp;P176</f>
        <v>#N/A</v>
      </c>
    </row>
    <row r="177" spans="1:17" x14ac:dyDescent="0.2">
      <c r="A177" s="39">
        <v>166</v>
      </c>
      <c r="B177" s="39"/>
      <c r="C177" s="39"/>
      <c r="D177" s="41"/>
      <c r="E177" s="39"/>
      <c r="F177" s="39"/>
      <c r="G177" s="39"/>
      <c r="H177" s="40"/>
      <c r="I177" s="40"/>
      <c r="J177" s="40"/>
      <c r="K177" s="42"/>
      <c r="L177" s="37">
        <f>DATEDIF(D177,K177,"y")</f>
        <v>0</v>
      </c>
      <c r="M177" s="38" t="e">
        <f>_xlfn.IFS(E177="muž","Men",E177="žena","Women",E177="nebinární","Nonbinary")</f>
        <v>#N/A</v>
      </c>
      <c r="N177" s="38" t="str">
        <f t="shared" si="17"/>
        <v xml:space="preserve"> chyba v datu narození</v>
      </c>
      <c r="O177" s="38" t="e">
        <f t="shared" si="18"/>
        <v>#N/A</v>
      </c>
      <c r="P177" s="31" t="str">
        <f t="shared" si="13"/>
        <v xml:space="preserve"> chyba v datu narození</v>
      </c>
      <c r="Q177" s="31" t="e">
        <f t="shared" si="19"/>
        <v>#N/A</v>
      </c>
    </row>
    <row r="178" spans="1:17" x14ac:dyDescent="0.2">
      <c r="A178" s="33">
        <v>167</v>
      </c>
      <c r="B178" s="33"/>
      <c r="C178" s="33"/>
      <c r="D178" s="35"/>
      <c r="E178" s="33"/>
      <c r="F178" s="33"/>
      <c r="G178" s="33"/>
      <c r="H178" s="34"/>
      <c r="I178" s="34"/>
      <c r="J178" s="34"/>
      <c r="K178" s="36"/>
      <c r="L178" s="37">
        <f>DATEDIF(D178,K178,"y")</f>
        <v>0</v>
      </c>
      <c r="M178" s="38" t="e">
        <f>_xlfn.IFS(E178="muž","Men",E178="žena","Women",E178="nebinární","Nonbinary")</f>
        <v>#N/A</v>
      </c>
      <c r="N178" s="38" t="str">
        <f t="shared" si="17"/>
        <v xml:space="preserve"> chyba v datu narození</v>
      </c>
      <c r="O178" s="38" t="e">
        <f t="shared" si="18"/>
        <v>#N/A</v>
      </c>
      <c r="P178" s="31" t="str">
        <f t="shared" si="13"/>
        <v xml:space="preserve"> chyba v datu narození</v>
      </c>
      <c r="Q178" s="31" t="e">
        <f t="shared" si="19"/>
        <v>#N/A</v>
      </c>
    </row>
    <row r="179" spans="1:17" x14ac:dyDescent="0.2">
      <c r="A179" s="39">
        <v>168</v>
      </c>
      <c r="B179" s="39"/>
      <c r="C179" s="39"/>
      <c r="D179" s="41"/>
      <c r="E179" s="39"/>
      <c r="F179" s="39"/>
      <c r="G179" s="39"/>
      <c r="H179" s="40"/>
      <c r="I179" s="40"/>
      <c r="J179" s="40"/>
      <c r="K179" s="42"/>
      <c r="L179" s="37">
        <f>DATEDIF(D179,K179,"y")</f>
        <v>0</v>
      </c>
      <c r="M179" s="38" t="e">
        <f>_xlfn.IFS(E179="muž","Men",E179="žena","Women",E179="nebinární","Nonbinary")</f>
        <v>#N/A</v>
      </c>
      <c r="N179" s="38" t="str">
        <f t="shared" si="17"/>
        <v xml:space="preserve"> chyba v datu narození</v>
      </c>
      <c r="O179" s="38" t="e">
        <f t="shared" si="18"/>
        <v>#N/A</v>
      </c>
      <c r="P179" s="31" t="str">
        <f t="shared" si="13"/>
        <v xml:space="preserve"> chyba v datu narození</v>
      </c>
      <c r="Q179" s="31" t="e">
        <f t="shared" si="19"/>
        <v>#N/A</v>
      </c>
    </row>
    <row r="180" spans="1:17" x14ac:dyDescent="0.2">
      <c r="A180" s="33">
        <v>169</v>
      </c>
      <c r="B180" s="33"/>
      <c r="C180" s="33"/>
      <c r="D180" s="35"/>
      <c r="E180" s="33"/>
      <c r="F180" s="33"/>
      <c r="G180" s="33"/>
      <c r="H180" s="34"/>
      <c r="I180" s="34"/>
      <c r="J180" s="34"/>
      <c r="K180" s="36"/>
      <c r="L180" s="37">
        <f>DATEDIF(D180,K180,"y")</f>
        <v>0</v>
      </c>
      <c r="M180" s="38" t="e">
        <f>_xlfn.IFS(E180="muž","Men",E180="žena","Women",E180="nebinární","Nonbinary")</f>
        <v>#N/A</v>
      </c>
      <c r="N180" s="38" t="str">
        <f t="shared" si="17"/>
        <v xml:space="preserve"> chyba v datu narození</v>
      </c>
      <c r="O180" s="38" t="e">
        <f t="shared" si="18"/>
        <v>#N/A</v>
      </c>
      <c r="P180" s="31" t="str">
        <f t="shared" si="13"/>
        <v xml:space="preserve"> chyba v datu narození</v>
      </c>
      <c r="Q180" s="31" t="e">
        <f t="shared" si="19"/>
        <v>#N/A</v>
      </c>
    </row>
    <row r="181" spans="1:17" x14ac:dyDescent="0.2">
      <c r="A181" s="39">
        <v>170</v>
      </c>
      <c r="B181" s="39"/>
      <c r="C181" s="39"/>
      <c r="D181" s="41"/>
      <c r="E181" s="39"/>
      <c r="F181" s="39"/>
      <c r="G181" s="39"/>
      <c r="H181" s="40"/>
      <c r="I181" s="40"/>
      <c r="J181" s="40"/>
      <c r="K181" s="42"/>
      <c r="L181" s="37">
        <f>DATEDIF(D181,K181,"y")</f>
        <v>0</v>
      </c>
      <c r="M181" s="38" t="e">
        <f>_xlfn.IFS(E181="muž","Men",E181="žena","Women",E181="nebinární","Nonbinary")</f>
        <v>#N/A</v>
      </c>
      <c r="N181" s="38" t="str">
        <f t="shared" si="17"/>
        <v xml:space="preserve"> chyba v datu narození</v>
      </c>
      <c r="O181" s="38" t="e">
        <f t="shared" si="18"/>
        <v>#N/A</v>
      </c>
      <c r="P181" s="31" t="str">
        <f t="shared" si="13"/>
        <v xml:space="preserve"> chyba v datu narození</v>
      </c>
      <c r="Q181" s="31" t="e">
        <f t="shared" si="19"/>
        <v>#N/A</v>
      </c>
    </row>
    <row r="182" spans="1:17" x14ac:dyDescent="0.2">
      <c r="A182" s="33">
        <v>171</v>
      </c>
      <c r="B182" s="33"/>
      <c r="C182" s="33"/>
      <c r="D182" s="35"/>
      <c r="E182" s="33"/>
      <c r="F182" s="33"/>
      <c r="G182" s="33"/>
      <c r="H182" s="34"/>
      <c r="I182" s="34"/>
      <c r="J182" s="34"/>
      <c r="K182" s="36"/>
      <c r="L182" s="37">
        <f>DATEDIF(D182,K182,"y")</f>
        <v>0</v>
      </c>
      <c r="M182" s="38" t="e">
        <f>_xlfn.IFS(E182="muž","Men",E182="žena","Women",E182="nebinární","Nonbinary")</f>
        <v>#N/A</v>
      </c>
      <c r="N182" s="38" t="str">
        <f t="shared" si="17"/>
        <v xml:space="preserve"> chyba v datu narození</v>
      </c>
      <c r="O182" s="38" t="e">
        <f t="shared" si="18"/>
        <v>#N/A</v>
      </c>
      <c r="P182" s="31" t="str">
        <f t="shared" si="13"/>
        <v xml:space="preserve"> chyba v datu narození</v>
      </c>
      <c r="Q182" s="31" t="e">
        <f t="shared" si="19"/>
        <v>#N/A</v>
      </c>
    </row>
    <row r="183" spans="1:17" x14ac:dyDescent="0.2">
      <c r="A183" s="39">
        <v>172</v>
      </c>
      <c r="B183" s="39"/>
      <c r="C183" s="39"/>
      <c r="D183" s="41"/>
      <c r="E183" s="39"/>
      <c r="F183" s="39"/>
      <c r="G183" s="39"/>
      <c r="H183" s="40"/>
      <c r="I183" s="40"/>
      <c r="J183" s="40"/>
      <c r="K183" s="42"/>
      <c r="L183" s="37">
        <f>DATEDIF(D183,K183,"y")</f>
        <v>0</v>
      </c>
      <c r="M183" s="38" t="e">
        <f>_xlfn.IFS(E183="muž","Men",E183="žena","Women",E183="nebinární","Nonbinary")</f>
        <v>#N/A</v>
      </c>
      <c r="N183" s="38" t="str">
        <f t="shared" si="17"/>
        <v xml:space="preserve"> chyba v datu narození</v>
      </c>
      <c r="O183" s="38" t="e">
        <f t="shared" si="18"/>
        <v>#N/A</v>
      </c>
      <c r="P183" s="31" t="str">
        <f t="shared" si="13"/>
        <v xml:space="preserve"> chyba v datu narození</v>
      </c>
      <c r="Q183" s="31" t="e">
        <f t="shared" si="19"/>
        <v>#N/A</v>
      </c>
    </row>
    <row r="184" spans="1:17" x14ac:dyDescent="0.2">
      <c r="A184" s="33">
        <v>173</v>
      </c>
      <c r="B184" s="33"/>
      <c r="C184" s="33"/>
      <c r="D184" s="35"/>
      <c r="E184" s="33"/>
      <c r="F184" s="33"/>
      <c r="G184" s="33"/>
      <c r="H184" s="34"/>
      <c r="I184" s="34"/>
      <c r="J184" s="34"/>
      <c r="K184" s="36"/>
      <c r="L184" s="37">
        <f>DATEDIF(D184,K184,"y")</f>
        <v>0</v>
      </c>
      <c r="M184" s="38" t="e">
        <f>_xlfn.IFS(E184="muž","Men",E184="žena","Women",E184="nebinární","Nonbinary")</f>
        <v>#N/A</v>
      </c>
      <c r="N184" s="38" t="str">
        <f t="shared" si="17"/>
        <v xml:space="preserve"> chyba v datu narození</v>
      </c>
      <c r="O184" s="38" t="e">
        <f t="shared" si="18"/>
        <v>#N/A</v>
      </c>
      <c r="P184" s="31" t="str">
        <f t="shared" si="13"/>
        <v xml:space="preserve"> chyba v datu narození</v>
      </c>
      <c r="Q184" s="31" t="e">
        <f t="shared" si="19"/>
        <v>#N/A</v>
      </c>
    </row>
    <row r="185" spans="1:17" x14ac:dyDescent="0.2">
      <c r="A185" s="39">
        <v>174</v>
      </c>
      <c r="B185" s="39"/>
      <c r="C185" s="39"/>
      <c r="D185" s="41"/>
      <c r="E185" s="39"/>
      <c r="F185" s="39"/>
      <c r="G185" s="39"/>
      <c r="H185" s="40"/>
      <c r="I185" s="40"/>
      <c r="J185" s="40"/>
      <c r="K185" s="42"/>
      <c r="L185" s="37">
        <f>DATEDIF(D185,K185,"y")</f>
        <v>0</v>
      </c>
      <c r="M185" s="38" t="e">
        <f>_xlfn.IFS(E185="muž","Men",E185="žena","Women",E185="nebinární","Nonbinary")</f>
        <v>#N/A</v>
      </c>
      <c r="N185" s="38" t="str">
        <f t="shared" si="17"/>
        <v xml:space="preserve"> chyba v datu narození</v>
      </c>
      <c r="O185" s="38" t="e">
        <f t="shared" si="18"/>
        <v>#N/A</v>
      </c>
      <c r="P185" s="31" t="str">
        <f t="shared" si="13"/>
        <v xml:space="preserve"> chyba v datu narození</v>
      </c>
      <c r="Q185" s="31" t="e">
        <f t="shared" si="19"/>
        <v>#N/A</v>
      </c>
    </row>
    <row r="186" spans="1:17" x14ac:dyDescent="0.2">
      <c r="A186" s="33">
        <v>175</v>
      </c>
      <c r="B186" s="33"/>
      <c r="C186" s="33"/>
      <c r="D186" s="35"/>
      <c r="E186" s="33"/>
      <c r="F186" s="33"/>
      <c r="G186" s="33"/>
      <c r="H186" s="34"/>
      <c r="I186" s="34"/>
      <c r="J186" s="34"/>
      <c r="K186" s="36"/>
      <c r="L186" s="37">
        <f>DATEDIF(D186,K186,"y")</f>
        <v>0</v>
      </c>
      <c r="M186" s="38" t="e">
        <f>_xlfn.IFS(E186="muž","Men",E186="žena","Women",E186="nebinární","Nonbinary")</f>
        <v>#N/A</v>
      </c>
      <c r="N186" s="38" t="str">
        <f t="shared" si="17"/>
        <v xml:space="preserve"> chyba v datu narození</v>
      </c>
      <c r="O186" s="38" t="e">
        <f t="shared" si="18"/>
        <v>#N/A</v>
      </c>
      <c r="P186" s="31" t="str">
        <f t="shared" si="13"/>
        <v xml:space="preserve"> chyba v datu narození</v>
      </c>
      <c r="Q186" s="31" t="e">
        <f t="shared" si="19"/>
        <v>#N/A</v>
      </c>
    </row>
    <row r="187" spans="1:17" x14ac:dyDescent="0.2">
      <c r="A187" s="39">
        <v>176</v>
      </c>
      <c r="B187" s="39"/>
      <c r="C187" s="39"/>
      <c r="D187" s="41"/>
      <c r="E187" s="39"/>
      <c r="F187" s="39"/>
      <c r="G187" s="39"/>
      <c r="H187" s="40"/>
      <c r="I187" s="40"/>
      <c r="J187" s="40"/>
      <c r="K187" s="42"/>
      <c r="L187" s="37">
        <f>DATEDIF(D187,K187,"y")</f>
        <v>0</v>
      </c>
      <c r="M187" s="38" t="e">
        <f>_xlfn.IFS(E187="muž","Men",E187="žena","Women",E187="nebinární","Nonbinary")</f>
        <v>#N/A</v>
      </c>
      <c r="N187" s="38" t="str">
        <f t="shared" si="17"/>
        <v xml:space="preserve"> chyba v datu narození</v>
      </c>
      <c r="O187" s="38" t="e">
        <f t="shared" si="18"/>
        <v>#N/A</v>
      </c>
      <c r="P187" s="31" t="str">
        <f t="shared" si="13"/>
        <v xml:space="preserve"> chyba v datu narození</v>
      </c>
      <c r="Q187" s="31" t="e">
        <f t="shared" si="19"/>
        <v>#N/A</v>
      </c>
    </row>
    <row r="188" spans="1:17" x14ac:dyDescent="0.2">
      <c r="A188" s="33">
        <v>177</v>
      </c>
      <c r="B188" s="33"/>
      <c r="C188" s="33"/>
      <c r="D188" s="35"/>
      <c r="E188" s="33"/>
      <c r="F188" s="33"/>
      <c r="G188" s="33"/>
      <c r="H188" s="34"/>
      <c r="I188" s="34"/>
      <c r="J188" s="34"/>
      <c r="K188" s="36"/>
      <c r="L188" s="37">
        <f>DATEDIF(D188,K188,"y")</f>
        <v>0</v>
      </c>
      <c r="M188" s="38" t="e">
        <f>_xlfn.IFS(E188="muž","Men",E188="žena","Women",E188="nebinární","Nonbinary")</f>
        <v>#N/A</v>
      </c>
      <c r="N188" s="38" t="str">
        <f t="shared" si="17"/>
        <v xml:space="preserve"> chyba v datu narození</v>
      </c>
      <c r="O188" s="38" t="e">
        <f t="shared" si="18"/>
        <v>#N/A</v>
      </c>
      <c r="P188" s="31" t="str">
        <f t="shared" si="13"/>
        <v xml:space="preserve"> chyba v datu narození</v>
      </c>
      <c r="Q188" s="31" t="e">
        <f t="shared" si="19"/>
        <v>#N/A</v>
      </c>
    </row>
    <row r="189" spans="1:17" x14ac:dyDescent="0.2">
      <c r="A189" s="39">
        <v>178</v>
      </c>
      <c r="B189" s="39"/>
      <c r="C189" s="39"/>
      <c r="D189" s="41"/>
      <c r="E189" s="39"/>
      <c r="F189" s="39"/>
      <c r="G189" s="39"/>
      <c r="H189" s="40"/>
      <c r="I189" s="40"/>
      <c r="J189" s="40"/>
      <c r="K189" s="42"/>
      <c r="L189" s="37">
        <f>DATEDIF(D189,K189,"y")</f>
        <v>0</v>
      </c>
      <c r="M189" s="38" t="e">
        <f>_xlfn.IFS(E189="muž","Men",E189="žena","Women",E189="nebinární","Nonbinary")</f>
        <v>#N/A</v>
      </c>
      <c r="N189" s="38" t="str">
        <f t="shared" si="17"/>
        <v xml:space="preserve"> chyba v datu narození</v>
      </c>
      <c r="O189" s="38" t="e">
        <f t="shared" si="18"/>
        <v>#N/A</v>
      </c>
      <c r="P189" s="31" t="str">
        <f t="shared" si="13"/>
        <v xml:space="preserve"> chyba v datu narození</v>
      </c>
      <c r="Q189" s="31" t="e">
        <f t="shared" si="19"/>
        <v>#N/A</v>
      </c>
    </row>
    <row r="190" spans="1:17" x14ac:dyDescent="0.2">
      <c r="A190" s="33">
        <v>179</v>
      </c>
      <c r="B190" s="33"/>
      <c r="C190" s="33"/>
      <c r="D190" s="35"/>
      <c r="E190" s="33"/>
      <c r="F190" s="33"/>
      <c r="G190" s="33"/>
      <c r="H190" s="34"/>
      <c r="I190" s="34"/>
      <c r="J190" s="34"/>
      <c r="K190" s="36"/>
      <c r="L190" s="37">
        <f>DATEDIF(D190,K190,"y")</f>
        <v>0</v>
      </c>
      <c r="M190" s="38" t="e">
        <f>_xlfn.IFS(E190="muž","Men",E190="žena","Women",E190="nebinární","Nonbinary")</f>
        <v>#N/A</v>
      </c>
      <c r="N190" s="38" t="str">
        <f t="shared" si="17"/>
        <v xml:space="preserve"> chyba v datu narození</v>
      </c>
      <c r="O190" s="38" t="e">
        <f t="shared" si="18"/>
        <v>#N/A</v>
      </c>
      <c r="P190" s="31" t="str">
        <f t="shared" si="13"/>
        <v xml:space="preserve"> chyba v datu narození</v>
      </c>
      <c r="Q190" s="31" t="e">
        <f t="shared" si="19"/>
        <v>#N/A</v>
      </c>
    </row>
    <row r="191" spans="1:17" x14ac:dyDescent="0.2">
      <c r="A191" s="39">
        <v>180</v>
      </c>
      <c r="B191" s="39"/>
      <c r="C191" s="39"/>
      <c r="D191" s="41"/>
      <c r="E191" s="39"/>
      <c r="F191" s="39"/>
      <c r="G191" s="39"/>
      <c r="H191" s="40"/>
      <c r="I191" s="40"/>
      <c r="J191" s="40"/>
      <c r="K191" s="42"/>
      <c r="L191" s="37">
        <f>DATEDIF(D191,K191,"y")</f>
        <v>0</v>
      </c>
      <c r="M191" s="38" t="e">
        <f>_xlfn.IFS(E191="muž","Men",E191="žena","Women",E191="nebinární","Nonbinary")</f>
        <v>#N/A</v>
      </c>
      <c r="N191" s="38" t="str">
        <f t="shared" si="17"/>
        <v xml:space="preserve"> chyba v datu narození</v>
      </c>
      <c r="O191" s="38" t="e">
        <f t="shared" si="18"/>
        <v>#N/A</v>
      </c>
      <c r="P191" s="31" t="str">
        <f t="shared" si="13"/>
        <v xml:space="preserve"> chyba v datu narození</v>
      </c>
      <c r="Q191" s="31" t="e">
        <f t="shared" si="19"/>
        <v>#N/A</v>
      </c>
    </row>
    <row r="192" spans="1:17" x14ac:dyDescent="0.2">
      <c r="A192" s="33">
        <v>181</v>
      </c>
      <c r="B192" s="33"/>
      <c r="C192" s="33"/>
      <c r="D192" s="35"/>
      <c r="E192" s="33"/>
      <c r="F192" s="33"/>
      <c r="G192" s="33"/>
      <c r="H192" s="34"/>
      <c r="I192" s="34"/>
      <c r="J192" s="34"/>
      <c r="K192" s="36"/>
      <c r="L192" s="37">
        <f>DATEDIF(D192,K192,"y")</f>
        <v>0</v>
      </c>
      <c r="M192" s="38" t="e">
        <f>_xlfn.IFS(E192="muž","Men",E192="žena","Women",E192="nebinární","Nonbinary")</f>
        <v>#N/A</v>
      </c>
      <c r="N192" s="38" t="str">
        <f t="shared" si="17"/>
        <v xml:space="preserve"> chyba v datu narození</v>
      </c>
      <c r="O192" s="38" t="e">
        <f t="shared" si="18"/>
        <v>#N/A</v>
      </c>
      <c r="P192" s="31" t="str">
        <f t="shared" si="13"/>
        <v xml:space="preserve"> chyba v datu narození</v>
      </c>
      <c r="Q192" s="31" t="e">
        <f t="shared" si="19"/>
        <v>#N/A</v>
      </c>
    </row>
    <row r="193" spans="1:17" x14ac:dyDescent="0.2">
      <c r="A193" s="39">
        <v>182</v>
      </c>
      <c r="B193" s="39"/>
      <c r="C193" s="39"/>
      <c r="D193" s="41"/>
      <c r="E193" s="39"/>
      <c r="F193" s="39"/>
      <c r="G193" s="39"/>
      <c r="H193" s="40"/>
      <c r="I193" s="40"/>
      <c r="J193" s="40"/>
      <c r="K193" s="42"/>
      <c r="L193" s="37">
        <f>DATEDIF(D193,K193,"y")</f>
        <v>0</v>
      </c>
      <c r="M193" s="38" t="e">
        <f>_xlfn.IFS(E193="muž","Men",E193="žena","Women",E193="nebinární","Nonbinary")</f>
        <v>#N/A</v>
      </c>
      <c r="N193" s="38" t="str">
        <f t="shared" si="17"/>
        <v xml:space="preserve"> chyba v datu narození</v>
      </c>
      <c r="O193" s="38" t="e">
        <f t="shared" si="18"/>
        <v>#N/A</v>
      </c>
      <c r="P193" s="31" t="str">
        <f t="shared" si="13"/>
        <v xml:space="preserve"> chyba v datu narození</v>
      </c>
      <c r="Q193" s="31" t="e">
        <f t="shared" si="19"/>
        <v>#N/A</v>
      </c>
    </row>
    <row r="194" spans="1:17" x14ac:dyDescent="0.2">
      <c r="A194" s="33">
        <v>183</v>
      </c>
      <c r="B194" s="33"/>
      <c r="C194" s="33"/>
      <c r="D194" s="35"/>
      <c r="E194" s="33"/>
      <c r="F194" s="33"/>
      <c r="G194" s="33"/>
      <c r="H194" s="34"/>
      <c r="I194" s="34"/>
      <c r="J194" s="34"/>
      <c r="K194" s="36"/>
      <c r="L194" s="37">
        <f>DATEDIF(D194,K194,"y")</f>
        <v>0</v>
      </c>
      <c r="M194" s="38" t="e">
        <f>_xlfn.IFS(E194="muž","Men",E194="žena","Women",E194="nebinární","Nonbinary")</f>
        <v>#N/A</v>
      </c>
      <c r="N194" s="38" t="str">
        <f t="shared" si="17"/>
        <v xml:space="preserve"> chyba v datu narození</v>
      </c>
      <c r="O194" s="38" t="e">
        <f t="shared" si="18"/>
        <v>#N/A</v>
      </c>
      <c r="P194" s="31" t="str">
        <f t="shared" si="13"/>
        <v xml:space="preserve"> chyba v datu narození</v>
      </c>
      <c r="Q194" s="31" t="e">
        <f t="shared" si="19"/>
        <v>#N/A</v>
      </c>
    </row>
    <row r="195" spans="1:17" x14ac:dyDescent="0.2">
      <c r="A195" s="39">
        <v>184</v>
      </c>
      <c r="B195" s="39"/>
      <c r="C195" s="39"/>
      <c r="D195" s="41"/>
      <c r="E195" s="39"/>
      <c r="F195" s="39"/>
      <c r="G195" s="39"/>
      <c r="H195" s="40"/>
      <c r="I195" s="40"/>
      <c r="J195" s="40"/>
      <c r="K195" s="42"/>
      <c r="L195" s="37">
        <f>DATEDIF(D195,K195,"y")</f>
        <v>0</v>
      </c>
      <c r="M195" s="38" t="e">
        <f>_xlfn.IFS(E195="muž","Men",E195="žena","Women",E195="nebinární","Nonbinary")</f>
        <v>#N/A</v>
      </c>
      <c r="N195" s="38" t="str">
        <f t="shared" si="17"/>
        <v xml:space="preserve"> chyba v datu narození</v>
      </c>
      <c r="O195" s="38" t="e">
        <f t="shared" si="18"/>
        <v>#N/A</v>
      </c>
      <c r="P195" s="31" t="str">
        <f t="shared" si="13"/>
        <v xml:space="preserve"> chyba v datu narození</v>
      </c>
      <c r="Q195" s="31" t="e">
        <f t="shared" si="19"/>
        <v>#N/A</v>
      </c>
    </row>
    <row r="196" spans="1:17" x14ac:dyDescent="0.2">
      <c r="A196" s="33">
        <v>185</v>
      </c>
      <c r="B196" s="33"/>
      <c r="C196" s="33"/>
      <c r="D196" s="35"/>
      <c r="E196" s="33"/>
      <c r="F196" s="33"/>
      <c r="G196" s="33"/>
      <c r="H196" s="34"/>
      <c r="I196" s="34"/>
      <c r="J196" s="34"/>
      <c r="K196" s="36"/>
      <c r="L196" s="37">
        <f>DATEDIF(D196,K196,"y")</f>
        <v>0</v>
      </c>
      <c r="M196" s="38" t="e">
        <f>_xlfn.IFS(E196="muž","Men",E196="žena","Women",E196="nebinární","Nonbinary")</f>
        <v>#N/A</v>
      </c>
      <c r="N196" s="38" t="str">
        <f t="shared" si="17"/>
        <v xml:space="preserve"> chyba v datu narození</v>
      </c>
      <c r="O196" s="38" t="e">
        <f t="shared" si="18"/>
        <v>#N/A</v>
      </c>
      <c r="P196" s="31" t="str">
        <f t="shared" si="13"/>
        <v xml:space="preserve"> chyba v datu narození</v>
      </c>
      <c r="Q196" s="31" t="e">
        <f t="shared" si="19"/>
        <v>#N/A</v>
      </c>
    </row>
    <row r="197" spans="1:17" x14ac:dyDescent="0.2">
      <c r="A197" s="39">
        <v>186</v>
      </c>
      <c r="B197" s="39"/>
      <c r="C197" s="39"/>
      <c r="D197" s="41"/>
      <c r="E197" s="39"/>
      <c r="F197" s="39"/>
      <c r="G197" s="39"/>
      <c r="H197" s="40"/>
      <c r="I197" s="40"/>
      <c r="J197" s="40"/>
      <c r="K197" s="42"/>
      <c r="L197" s="37">
        <f>DATEDIF(D197,K197,"y")</f>
        <v>0</v>
      </c>
      <c r="M197" s="38" t="e">
        <f>_xlfn.IFS(E197="muž","Men",E197="žena","Women",E197="nebinární","Nonbinary")</f>
        <v>#N/A</v>
      </c>
      <c r="N197" s="38" t="str">
        <f t="shared" si="17"/>
        <v xml:space="preserve"> chyba v datu narození</v>
      </c>
      <c r="O197" s="38" t="e">
        <f t="shared" si="18"/>
        <v>#N/A</v>
      </c>
      <c r="P197" s="31" t="str">
        <f t="shared" si="13"/>
        <v xml:space="preserve"> chyba v datu narození</v>
      </c>
      <c r="Q197" s="31" t="e">
        <f t="shared" si="19"/>
        <v>#N/A</v>
      </c>
    </row>
    <row r="198" spans="1:17" x14ac:dyDescent="0.2">
      <c r="A198" s="33">
        <v>187</v>
      </c>
      <c r="B198" s="33"/>
      <c r="C198" s="33"/>
      <c r="D198" s="35"/>
      <c r="E198" s="33"/>
      <c r="F198" s="33"/>
      <c r="G198" s="33"/>
      <c r="H198" s="34"/>
      <c r="I198" s="34"/>
      <c r="J198" s="34"/>
      <c r="K198" s="36"/>
      <c r="L198" s="37">
        <f>DATEDIF(D198,K198,"y")</f>
        <v>0</v>
      </c>
      <c r="M198" s="38" t="e">
        <f>_xlfn.IFS(E198="muž","Men",E198="žena","Women",E198="nebinární","Nonbinary")</f>
        <v>#N/A</v>
      </c>
      <c r="N198" s="38" t="str">
        <f t="shared" si="17"/>
        <v xml:space="preserve"> chyba v datu narození</v>
      </c>
      <c r="O198" s="38" t="e">
        <f t="shared" si="18"/>
        <v>#N/A</v>
      </c>
      <c r="P198" s="31" t="str">
        <f t="shared" si="13"/>
        <v xml:space="preserve"> chyba v datu narození</v>
      </c>
      <c r="Q198" s="31" t="e">
        <f t="shared" si="19"/>
        <v>#N/A</v>
      </c>
    </row>
    <row r="199" spans="1:17" x14ac:dyDescent="0.2">
      <c r="A199" s="39">
        <v>188</v>
      </c>
      <c r="B199" s="39"/>
      <c r="C199" s="39"/>
      <c r="D199" s="41"/>
      <c r="E199" s="39"/>
      <c r="F199" s="39"/>
      <c r="G199" s="39"/>
      <c r="H199" s="40"/>
      <c r="I199" s="40"/>
      <c r="J199" s="40"/>
      <c r="K199" s="42"/>
      <c r="L199" s="37">
        <f>DATEDIF(D199,K199,"y")</f>
        <v>0</v>
      </c>
      <c r="M199" s="38" t="e">
        <f>_xlfn.IFS(E199="muž","Men",E199="žena","Women",E199="nebinární","Nonbinary")</f>
        <v>#N/A</v>
      </c>
      <c r="N199" s="38" t="str">
        <f t="shared" si="17"/>
        <v xml:space="preserve"> chyba v datu narození</v>
      </c>
      <c r="O199" s="38" t="e">
        <f t="shared" si="18"/>
        <v>#N/A</v>
      </c>
      <c r="P199" s="31" t="str">
        <f t="shared" si="13"/>
        <v xml:space="preserve"> chyba v datu narození</v>
      </c>
      <c r="Q199" s="31" t="e">
        <f t="shared" si="19"/>
        <v>#N/A</v>
      </c>
    </row>
    <row r="200" spans="1:17" x14ac:dyDescent="0.2">
      <c r="A200" s="33">
        <v>189</v>
      </c>
      <c r="B200" s="33"/>
      <c r="C200" s="33"/>
      <c r="D200" s="35"/>
      <c r="E200" s="33"/>
      <c r="F200" s="33"/>
      <c r="G200" s="33"/>
      <c r="H200" s="34"/>
      <c r="I200" s="34"/>
      <c r="J200" s="34"/>
      <c r="K200" s="36"/>
      <c r="L200" s="37">
        <f>DATEDIF(D200,K200,"y")</f>
        <v>0</v>
      </c>
      <c r="M200" s="38" t="e">
        <f>_xlfn.IFS(E200="muž","Men",E200="žena","Women",E200="nebinární","Nonbinary")</f>
        <v>#N/A</v>
      </c>
      <c r="N200" s="38" t="str">
        <f t="shared" si="17"/>
        <v xml:space="preserve"> chyba v datu narození</v>
      </c>
      <c r="O200" s="38" t="e">
        <f t="shared" si="18"/>
        <v>#N/A</v>
      </c>
      <c r="P200" s="31" t="str">
        <f t="shared" si="13"/>
        <v xml:space="preserve"> chyba v datu narození</v>
      </c>
      <c r="Q200" s="31" t="e">
        <f t="shared" si="19"/>
        <v>#N/A</v>
      </c>
    </row>
    <row r="201" spans="1:17" x14ac:dyDescent="0.2">
      <c r="A201" s="39">
        <v>190</v>
      </c>
      <c r="B201" s="39"/>
      <c r="C201" s="39"/>
      <c r="D201" s="41"/>
      <c r="E201" s="39"/>
      <c r="F201" s="39"/>
      <c r="G201" s="39"/>
      <c r="H201" s="40"/>
      <c r="I201" s="40"/>
      <c r="J201" s="40"/>
      <c r="K201" s="42"/>
      <c r="L201" s="37">
        <f>DATEDIF(D201,K201,"y")</f>
        <v>0</v>
      </c>
      <c r="M201" s="38" t="e">
        <f>_xlfn.IFS(E201="muž","Men",E201="žena","Women",E201="nebinární","Nonbinary")</f>
        <v>#N/A</v>
      </c>
      <c r="N201" s="38" t="str">
        <f t="shared" si="17"/>
        <v xml:space="preserve"> chyba v datu narození</v>
      </c>
      <c r="O201" s="38" t="e">
        <f t="shared" si="18"/>
        <v>#N/A</v>
      </c>
      <c r="P201" s="31" t="str">
        <f t="shared" si="13"/>
        <v xml:space="preserve"> chyba v datu narození</v>
      </c>
      <c r="Q201" s="31" t="e">
        <f t="shared" si="19"/>
        <v>#N/A</v>
      </c>
    </row>
    <row r="202" spans="1:17" x14ac:dyDescent="0.2">
      <c r="A202" s="33">
        <v>191</v>
      </c>
      <c r="B202" s="33"/>
      <c r="C202" s="33"/>
      <c r="D202" s="35"/>
      <c r="E202" s="33"/>
      <c r="F202" s="33"/>
      <c r="G202" s="33"/>
      <c r="H202" s="34"/>
      <c r="I202" s="34"/>
      <c r="J202" s="34"/>
      <c r="K202" s="36"/>
      <c r="L202" s="37">
        <f>DATEDIF(D202,K202,"y")</f>
        <v>0</v>
      </c>
      <c r="M202" s="38" t="e">
        <f>_xlfn.IFS(E202="muž","Men",E202="žena","Women",E202="nebinární","Nonbinary")</f>
        <v>#N/A</v>
      </c>
      <c r="N202" s="38" t="str">
        <f t="shared" si="17"/>
        <v xml:space="preserve"> chyba v datu narození</v>
      </c>
      <c r="O202" s="38" t="e">
        <f t="shared" si="18"/>
        <v>#N/A</v>
      </c>
      <c r="P202" s="31" t="str">
        <f t="shared" si="13"/>
        <v xml:space="preserve"> chyba v datu narození</v>
      </c>
      <c r="Q202" s="31" t="e">
        <f t="shared" si="19"/>
        <v>#N/A</v>
      </c>
    </row>
    <row r="203" spans="1:17" x14ac:dyDescent="0.2">
      <c r="A203" s="39">
        <v>192</v>
      </c>
      <c r="B203" s="39"/>
      <c r="C203" s="39"/>
      <c r="D203" s="41"/>
      <c r="E203" s="39"/>
      <c r="F203" s="39"/>
      <c r="G203" s="39"/>
      <c r="H203" s="40"/>
      <c r="I203" s="40"/>
      <c r="J203" s="40"/>
      <c r="K203" s="42"/>
      <c r="L203" s="37">
        <f>DATEDIF(D203,K203,"y")</f>
        <v>0</v>
      </c>
      <c r="M203" s="38" t="e">
        <f>_xlfn.IFS(E203="muž","Men",E203="žena","Women",E203="nebinární","Nonbinary")</f>
        <v>#N/A</v>
      </c>
      <c r="N203" s="38" t="str">
        <f t="shared" si="17"/>
        <v xml:space="preserve"> chyba v datu narození</v>
      </c>
      <c r="O203" s="38" t="e">
        <f t="shared" si="18"/>
        <v>#N/A</v>
      </c>
      <c r="P203" s="31" t="str">
        <f t="shared" si="13"/>
        <v xml:space="preserve"> chyba v datu narození</v>
      </c>
      <c r="Q203" s="31" t="e">
        <f t="shared" si="19"/>
        <v>#N/A</v>
      </c>
    </row>
    <row r="204" spans="1:17" x14ac:dyDescent="0.2">
      <c r="A204" s="33">
        <v>193</v>
      </c>
      <c r="B204" s="33"/>
      <c r="C204" s="33"/>
      <c r="D204" s="35"/>
      <c r="E204" s="33"/>
      <c r="F204" s="33"/>
      <c r="G204" s="33"/>
      <c r="H204" s="34"/>
      <c r="I204" s="34"/>
      <c r="J204" s="34"/>
      <c r="K204" s="36"/>
      <c r="L204" s="37">
        <f>DATEDIF(D204,K204,"y")</f>
        <v>0</v>
      </c>
      <c r="M204" s="38" t="e">
        <f>_xlfn.IFS(E204="muž","Men",E204="žena","Women",E204="nebinární","Nonbinary")</f>
        <v>#N/A</v>
      </c>
      <c r="N204" s="38" t="str">
        <f t="shared" si="17"/>
        <v xml:space="preserve"> chyba v datu narození</v>
      </c>
      <c r="O204" s="38" t="e">
        <f t="shared" si="18"/>
        <v>#N/A</v>
      </c>
      <c r="P204" s="31" t="str">
        <f t="shared" ref="P204:P266" si="20">_xlfn.IFS(L204&lt;1, " chyba v datu narození",L204&lt;=15," aged 0-15",L204&lt;=29," aged 15-29",L204&gt;29," aged 29 and over")</f>
        <v xml:space="preserve"> chyba v datu narození</v>
      </c>
      <c r="Q204" s="31" t="e">
        <f t="shared" si="19"/>
        <v>#N/A</v>
      </c>
    </row>
    <row r="205" spans="1:17" x14ac:dyDescent="0.2">
      <c r="A205" s="39">
        <v>194</v>
      </c>
      <c r="B205" s="39"/>
      <c r="C205" s="39"/>
      <c r="D205" s="41"/>
      <c r="E205" s="39"/>
      <c r="F205" s="39"/>
      <c r="G205" s="39"/>
      <c r="H205" s="40"/>
      <c r="I205" s="40"/>
      <c r="J205" s="40"/>
      <c r="K205" s="42"/>
      <c r="L205" s="37">
        <f>DATEDIF(D205,K205,"y")</f>
        <v>0</v>
      </c>
      <c r="M205" s="38" t="e">
        <f>_xlfn.IFS(E205="muž","Men",E205="žena","Women",E205="nebinární","Nonbinary")</f>
        <v>#N/A</v>
      </c>
      <c r="N205" s="38" t="str">
        <f t="shared" si="17"/>
        <v xml:space="preserve"> chyba v datu narození</v>
      </c>
      <c r="O205" s="38" t="e">
        <f t="shared" si="18"/>
        <v>#N/A</v>
      </c>
      <c r="P205" s="31" t="str">
        <f t="shared" si="20"/>
        <v xml:space="preserve"> chyba v datu narození</v>
      </c>
      <c r="Q205" s="31" t="e">
        <f t="shared" si="19"/>
        <v>#N/A</v>
      </c>
    </row>
    <row r="206" spans="1:17" x14ac:dyDescent="0.2">
      <c r="A206" s="33">
        <v>195</v>
      </c>
      <c r="B206" s="33"/>
      <c r="C206" s="33"/>
      <c r="D206" s="35"/>
      <c r="E206" s="33"/>
      <c r="F206" s="33"/>
      <c r="G206" s="33"/>
      <c r="H206" s="34"/>
      <c r="I206" s="34"/>
      <c r="J206" s="34"/>
      <c r="K206" s="36"/>
      <c r="L206" s="37">
        <f>DATEDIF(D206,K206,"y")</f>
        <v>0</v>
      </c>
      <c r="M206" s="38" t="e">
        <f>_xlfn.IFS(E206="muž","Men",E206="žena","Women",E206="nebinární","Nonbinary")</f>
        <v>#N/A</v>
      </c>
      <c r="N206" s="38" t="str">
        <f t="shared" si="17"/>
        <v xml:space="preserve"> chyba v datu narození</v>
      </c>
      <c r="O206" s="38" t="e">
        <f t="shared" si="18"/>
        <v>#N/A</v>
      </c>
      <c r="P206" s="31" t="str">
        <f t="shared" si="20"/>
        <v xml:space="preserve"> chyba v datu narození</v>
      </c>
      <c r="Q206" s="31" t="e">
        <f t="shared" si="19"/>
        <v>#N/A</v>
      </c>
    </row>
    <row r="207" spans="1:17" x14ac:dyDescent="0.2">
      <c r="A207" s="39">
        <v>196</v>
      </c>
      <c r="B207" s="39"/>
      <c r="C207" s="39"/>
      <c r="D207" s="41"/>
      <c r="E207" s="39"/>
      <c r="F207" s="39"/>
      <c r="G207" s="39"/>
      <c r="H207" s="40"/>
      <c r="I207" s="40"/>
      <c r="J207" s="40"/>
      <c r="K207" s="42"/>
      <c r="L207" s="37">
        <f>DATEDIF(D207,K207,"y")</f>
        <v>0</v>
      </c>
      <c r="M207" s="38" t="e">
        <f>_xlfn.IFS(E207="muž","Men",E207="žena","Women",E207="nebinární","Nonbinary")</f>
        <v>#N/A</v>
      </c>
      <c r="N207" s="38" t="str">
        <f t="shared" si="17"/>
        <v xml:space="preserve"> chyba v datu narození</v>
      </c>
      <c r="O207" s="38" t="e">
        <f t="shared" si="18"/>
        <v>#N/A</v>
      </c>
      <c r="P207" s="31" t="str">
        <f t="shared" si="20"/>
        <v xml:space="preserve"> chyba v datu narození</v>
      </c>
      <c r="Q207" s="31" t="e">
        <f t="shared" si="19"/>
        <v>#N/A</v>
      </c>
    </row>
    <row r="208" spans="1:17" x14ac:dyDescent="0.2">
      <c r="A208" s="33">
        <v>197</v>
      </c>
      <c r="B208" s="33"/>
      <c r="C208" s="33"/>
      <c r="D208" s="35"/>
      <c r="E208" s="33"/>
      <c r="F208" s="33"/>
      <c r="G208" s="33"/>
      <c r="H208" s="34"/>
      <c r="I208" s="34"/>
      <c r="J208" s="34"/>
      <c r="K208" s="36"/>
      <c r="L208" s="37">
        <f>DATEDIF(D208,K208,"y")</f>
        <v>0</v>
      </c>
      <c r="M208" s="38" t="e">
        <f>_xlfn.IFS(E208="muž","Men",E208="žena","Women",E208="nebinární","Nonbinary")</f>
        <v>#N/A</v>
      </c>
      <c r="N208" s="38" t="str">
        <f t="shared" ref="N208:N239" si="21">_xlfn.IFS(L208&lt;1, " chyba v datu narození",L208&lt;=17," aged 0-17",L208&lt;=29," aged 18-29",L208&lt;=54," aged 30-54",L208&gt;=55," aged 55 and over")</f>
        <v xml:space="preserve"> chyba v datu narození</v>
      </c>
      <c r="O208" s="38" t="e">
        <f t="shared" ref="O208:O239" si="22">M208&amp;N208</f>
        <v>#N/A</v>
      </c>
      <c r="P208" s="31" t="str">
        <f t="shared" si="20"/>
        <v xml:space="preserve"> chyba v datu narození</v>
      </c>
      <c r="Q208" s="31" t="e">
        <f t="shared" ref="Q208:Q239" si="23">M208&amp;P208</f>
        <v>#N/A</v>
      </c>
    </row>
    <row r="209" spans="1:17" x14ac:dyDescent="0.2">
      <c r="A209" s="39">
        <v>198</v>
      </c>
      <c r="B209" s="39"/>
      <c r="C209" s="39"/>
      <c r="D209" s="41"/>
      <c r="E209" s="39"/>
      <c r="F209" s="39"/>
      <c r="G209" s="39"/>
      <c r="H209" s="40"/>
      <c r="I209" s="40"/>
      <c r="J209" s="40"/>
      <c r="K209" s="42"/>
      <c r="L209" s="37">
        <f>DATEDIF(D209,K209,"y")</f>
        <v>0</v>
      </c>
      <c r="M209" s="38" t="e">
        <f>_xlfn.IFS(E209="muž","Men",E209="žena","Women",E209="nebinární","Nonbinary")</f>
        <v>#N/A</v>
      </c>
      <c r="N209" s="38" t="str">
        <f t="shared" si="21"/>
        <v xml:space="preserve"> chyba v datu narození</v>
      </c>
      <c r="O209" s="38" t="e">
        <f t="shared" si="22"/>
        <v>#N/A</v>
      </c>
      <c r="P209" s="31" t="str">
        <f t="shared" si="20"/>
        <v xml:space="preserve"> chyba v datu narození</v>
      </c>
      <c r="Q209" s="31" t="e">
        <f t="shared" si="23"/>
        <v>#N/A</v>
      </c>
    </row>
    <row r="210" spans="1:17" x14ac:dyDescent="0.2">
      <c r="A210" s="33">
        <v>199</v>
      </c>
      <c r="B210" s="33"/>
      <c r="C210" s="33"/>
      <c r="D210" s="35"/>
      <c r="E210" s="33"/>
      <c r="F210" s="33"/>
      <c r="G210" s="33"/>
      <c r="H210" s="34"/>
      <c r="I210" s="34"/>
      <c r="J210" s="34"/>
      <c r="K210" s="36"/>
      <c r="L210" s="37">
        <f>DATEDIF(D210,K210,"y")</f>
        <v>0</v>
      </c>
      <c r="M210" s="38" t="e">
        <f>_xlfn.IFS(E210="muž","Men",E210="žena","Women",E210="nebinární","Nonbinary")</f>
        <v>#N/A</v>
      </c>
      <c r="N210" s="38" t="str">
        <f t="shared" si="21"/>
        <v xml:space="preserve"> chyba v datu narození</v>
      </c>
      <c r="O210" s="38" t="e">
        <f t="shared" si="22"/>
        <v>#N/A</v>
      </c>
      <c r="P210" s="31" t="str">
        <f t="shared" si="20"/>
        <v xml:space="preserve"> chyba v datu narození</v>
      </c>
      <c r="Q210" s="31" t="e">
        <f t="shared" si="23"/>
        <v>#N/A</v>
      </c>
    </row>
    <row r="211" spans="1:17" x14ac:dyDescent="0.2">
      <c r="A211" s="39">
        <v>200</v>
      </c>
      <c r="B211" s="39"/>
      <c r="C211" s="39"/>
      <c r="D211" s="41"/>
      <c r="E211" s="39"/>
      <c r="F211" s="39"/>
      <c r="G211" s="39"/>
      <c r="H211" s="40"/>
      <c r="I211" s="40"/>
      <c r="J211" s="40"/>
      <c r="K211" s="42"/>
      <c r="L211" s="37">
        <f>DATEDIF(D211,K211,"y")</f>
        <v>0</v>
      </c>
      <c r="M211" s="38" t="e">
        <f>_xlfn.IFS(E211="muž","Men",E211="žena","Women",E211="nebinární","Nonbinary")</f>
        <v>#N/A</v>
      </c>
      <c r="N211" s="38" t="str">
        <f t="shared" si="21"/>
        <v xml:space="preserve"> chyba v datu narození</v>
      </c>
      <c r="O211" s="38" t="e">
        <f t="shared" si="22"/>
        <v>#N/A</v>
      </c>
      <c r="P211" s="31" t="str">
        <f t="shared" si="20"/>
        <v xml:space="preserve"> chyba v datu narození</v>
      </c>
      <c r="Q211" s="31" t="e">
        <f t="shared" si="23"/>
        <v>#N/A</v>
      </c>
    </row>
    <row r="212" spans="1:17" x14ac:dyDescent="0.2">
      <c r="A212" s="33">
        <v>201</v>
      </c>
      <c r="B212" s="33"/>
      <c r="C212" s="33"/>
      <c r="D212" s="35"/>
      <c r="E212" s="33"/>
      <c r="F212" s="33"/>
      <c r="G212" s="33"/>
      <c r="H212" s="34"/>
      <c r="I212" s="34"/>
      <c r="J212" s="34"/>
      <c r="K212" s="36"/>
      <c r="L212" s="37">
        <f>DATEDIF(D212,K212,"y")</f>
        <v>0</v>
      </c>
      <c r="M212" s="38" t="e">
        <f>_xlfn.IFS(E212="muž","Men",E212="žena","Women",E212="nebinární","Nonbinary")</f>
        <v>#N/A</v>
      </c>
      <c r="N212" s="38" t="str">
        <f t="shared" si="21"/>
        <v xml:space="preserve"> chyba v datu narození</v>
      </c>
      <c r="O212" s="38" t="e">
        <f t="shared" si="22"/>
        <v>#N/A</v>
      </c>
      <c r="P212" s="31" t="str">
        <f t="shared" si="20"/>
        <v xml:space="preserve"> chyba v datu narození</v>
      </c>
      <c r="Q212" s="31" t="e">
        <f t="shared" si="23"/>
        <v>#N/A</v>
      </c>
    </row>
    <row r="213" spans="1:17" x14ac:dyDescent="0.2">
      <c r="A213" s="39">
        <v>202</v>
      </c>
      <c r="B213" s="39"/>
      <c r="C213" s="39"/>
      <c r="D213" s="41"/>
      <c r="E213" s="39"/>
      <c r="F213" s="39"/>
      <c r="G213" s="39"/>
      <c r="H213" s="40"/>
      <c r="I213" s="40"/>
      <c r="J213" s="40"/>
      <c r="K213" s="42"/>
      <c r="L213" s="37">
        <f>DATEDIF(D213,K213,"y")</f>
        <v>0</v>
      </c>
      <c r="M213" s="38" t="e">
        <f>_xlfn.IFS(E213="muž","Men",E213="žena","Women",E213="nebinární","Nonbinary")</f>
        <v>#N/A</v>
      </c>
      <c r="N213" s="38" t="str">
        <f t="shared" si="21"/>
        <v xml:space="preserve"> chyba v datu narození</v>
      </c>
      <c r="O213" s="38" t="e">
        <f t="shared" si="22"/>
        <v>#N/A</v>
      </c>
      <c r="P213" s="31" t="str">
        <f t="shared" si="20"/>
        <v xml:space="preserve"> chyba v datu narození</v>
      </c>
      <c r="Q213" s="31" t="e">
        <f t="shared" si="23"/>
        <v>#N/A</v>
      </c>
    </row>
    <row r="214" spans="1:17" x14ac:dyDescent="0.2">
      <c r="A214" s="33">
        <v>203</v>
      </c>
      <c r="B214" s="33"/>
      <c r="C214" s="33"/>
      <c r="D214" s="35"/>
      <c r="E214" s="33"/>
      <c r="F214" s="33"/>
      <c r="G214" s="33"/>
      <c r="H214" s="34"/>
      <c r="I214" s="34"/>
      <c r="J214" s="34"/>
      <c r="K214" s="36"/>
      <c r="L214" s="37">
        <f>DATEDIF(D214,K214,"y")</f>
        <v>0</v>
      </c>
      <c r="M214" s="38" t="e">
        <f>_xlfn.IFS(E214="muž","Men",E214="žena","Women",E214="nebinární","Nonbinary")</f>
        <v>#N/A</v>
      </c>
      <c r="N214" s="38" t="str">
        <f t="shared" si="21"/>
        <v xml:space="preserve"> chyba v datu narození</v>
      </c>
      <c r="O214" s="38" t="e">
        <f t="shared" si="22"/>
        <v>#N/A</v>
      </c>
      <c r="P214" s="31" t="str">
        <f t="shared" si="20"/>
        <v xml:space="preserve"> chyba v datu narození</v>
      </c>
      <c r="Q214" s="31" t="e">
        <f t="shared" si="23"/>
        <v>#N/A</v>
      </c>
    </row>
    <row r="215" spans="1:17" x14ac:dyDescent="0.2">
      <c r="A215" s="39">
        <v>204</v>
      </c>
      <c r="B215" s="39"/>
      <c r="C215" s="39"/>
      <c r="D215" s="41"/>
      <c r="E215" s="39"/>
      <c r="F215" s="39"/>
      <c r="G215" s="39"/>
      <c r="H215" s="40"/>
      <c r="I215" s="40"/>
      <c r="J215" s="40"/>
      <c r="K215" s="42"/>
      <c r="L215" s="37">
        <f>DATEDIF(D215,K215,"y")</f>
        <v>0</v>
      </c>
      <c r="M215" s="38" t="e">
        <f>_xlfn.IFS(E215="muž","Men",E215="žena","Women",E215="nebinární","Nonbinary")</f>
        <v>#N/A</v>
      </c>
      <c r="N215" s="38" t="str">
        <f t="shared" si="21"/>
        <v xml:space="preserve"> chyba v datu narození</v>
      </c>
      <c r="O215" s="38" t="e">
        <f t="shared" si="22"/>
        <v>#N/A</v>
      </c>
      <c r="P215" s="31" t="str">
        <f t="shared" si="20"/>
        <v xml:space="preserve"> chyba v datu narození</v>
      </c>
      <c r="Q215" s="31" t="e">
        <f t="shared" si="23"/>
        <v>#N/A</v>
      </c>
    </row>
    <row r="216" spans="1:17" x14ac:dyDescent="0.2">
      <c r="A216" s="33">
        <v>205</v>
      </c>
      <c r="B216" s="33"/>
      <c r="C216" s="33"/>
      <c r="D216" s="35"/>
      <c r="E216" s="33"/>
      <c r="F216" s="33"/>
      <c r="G216" s="33"/>
      <c r="H216" s="34"/>
      <c r="I216" s="34"/>
      <c r="J216" s="34"/>
      <c r="K216" s="36"/>
      <c r="L216" s="37">
        <f>DATEDIF(D216,K216,"y")</f>
        <v>0</v>
      </c>
      <c r="M216" s="38" t="e">
        <f>_xlfn.IFS(E216="muž","Men",E216="žena","Women",E216="nebinární","Nonbinary")</f>
        <v>#N/A</v>
      </c>
      <c r="N216" s="38" t="str">
        <f t="shared" si="21"/>
        <v xml:space="preserve"> chyba v datu narození</v>
      </c>
      <c r="O216" s="38" t="e">
        <f t="shared" si="22"/>
        <v>#N/A</v>
      </c>
      <c r="P216" s="31" t="str">
        <f t="shared" si="20"/>
        <v xml:space="preserve"> chyba v datu narození</v>
      </c>
      <c r="Q216" s="31" t="e">
        <f t="shared" si="23"/>
        <v>#N/A</v>
      </c>
    </row>
    <row r="217" spans="1:17" x14ac:dyDescent="0.2">
      <c r="A217" s="39">
        <v>206</v>
      </c>
      <c r="B217" s="39"/>
      <c r="C217" s="39"/>
      <c r="D217" s="41"/>
      <c r="E217" s="39"/>
      <c r="F217" s="39"/>
      <c r="G217" s="39"/>
      <c r="H217" s="40"/>
      <c r="I217" s="40"/>
      <c r="J217" s="40"/>
      <c r="K217" s="42"/>
      <c r="L217" s="37">
        <f>DATEDIF(D217,K217,"y")</f>
        <v>0</v>
      </c>
      <c r="M217" s="38" t="e">
        <f>_xlfn.IFS(E217="muž","Men",E217="žena","Women",E217="nebinární","Nonbinary")</f>
        <v>#N/A</v>
      </c>
      <c r="N217" s="38" t="str">
        <f t="shared" si="21"/>
        <v xml:space="preserve"> chyba v datu narození</v>
      </c>
      <c r="O217" s="38" t="e">
        <f t="shared" si="22"/>
        <v>#N/A</v>
      </c>
      <c r="P217" s="31" t="str">
        <f t="shared" si="20"/>
        <v xml:space="preserve"> chyba v datu narození</v>
      </c>
      <c r="Q217" s="31" t="e">
        <f t="shared" si="23"/>
        <v>#N/A</v>
      </c>
    </row>
    <row r="218" spans="1:17" x14ac:dyDescent="0.2">
      <c r="A218" s="33">
        <v>207</v>
      </c>
      <c r="B218" s="33"/>
      <c r="C218" s="33"/>
      <c r="D218" s="35"/>
      <c r="E218" s="33"/>
      <c r="F218" s="33"/>
      <c r="G218" s="33"/>
      <c r="H218" s="34"/>
      <c r="I218" s="34"/>
      <c r="J218" s="34"/>
      <c r="K218" s="36"/>
      <c r="L218" s="37">
        <f>DATEDIF(D218,K218,"y")</f>
        <v>0</v>
      </c>
      <c r="M218" s="38" t="e">
        <f>_xlfn.IFS(E218="muž","Men",E218="žena","Women",E218="nebinární","Nonbinary")</f>
        <v>#N/A</v>
      </c>
      <c r="N218" s="38" t="str">
        <f t="shared" si="21"/>
        <v xml:space="preserve"> chyba v datu narození</v>
      </c>
      <c r="O218" s="38" t="e">
        <f t="shared" si="22"/>
        <v>#N/A</v>
      </c>
      <c r="P218" s="31" t="str">
        <f t="shared" si="20"/>
        <v xml:space="preserve"> chyba v datu narození</v>
      </c>
      <c r="Q218" s="31" t="e">
        <f t="shared" si="23"/>
        <v>#N/A</v>
      </c>
    </row>
    <row r="219" spans="1:17" x14ac:dyDescent="0.2">
      <c r="A219" s="39">
        <v>208</v>
      </c>
      <c r="B219" s="39"/>
      <c r="C219" s="39"/>
      <c r="D219" s="41"/>
      <c r="E219" s="39"/>
      <c r="F219" s="39"/>
      <c r="G219" s="39"/>
      <c r="H219" s="40"/>
      <c r="I219" s="40"/>
      <c r="J219" s="40"/>
      <c r="K219" s="42"/>
      <c r="L219" s="37">
        <f>DATEDIF(D219,K219,"y")</f>
        <v>0</v>
      </c>
      <c r="M219" s="38" t="e">
        <f>_xlfn.IFS(E219="muž","Men",E219="žena","Women",E219="nebinární","Nonbinary")</f>
        <v>#N/A</v>
      </c>
      <c r="N219" s="38" t="str">
        <f t="shared" si="21"/>
        <v xml:space="preserve"> chyba v datu narození</v>
      </c>
      <c r="O219" s="38" t="e">
        <f t="shared" si="22"/>
        <v>#N/A</v>
      </c>
      <c r="P219" s="31" t="str">
        <f t="shared" si="20"/>
        <v xml:space="preserve"> chyba v datu narození</v>
      </c>
      <c r="Q219" s="31" t="e">
        <f t="shared" si="23"/>
        <v>#N/A</v>
      </c>
    </row>
    <row r="220" spans="1:17" x14ac:dyDescent="0.2">
      <c r="A220" s="33">
        <v>209</v>
      </c>
      <c r="B220" s="33"/>
      <c r="C220" s="33"/>
      <c r="D220" s="35"/>
      <c r="E220" s="33"/>
      <c r="F220" s="33"/>
      <c r="G220" s="33"/>
      <c r="H220" s="34"/>
      <c r="I220" s="34"/>
      <c r="J220" s="34"/>
      <c r="K220" s="36"/>
      <c r="L220" s="37">
        <f>DATEDIF(D220,K220,"y")</f>
        <v>0</v>
      </c>
      <c r="M220" s="38" t="e">
        <f>_xlfn.IFS(E220="muž","Men",E220="žena","Women",E220="nebinární","Nonbinary")</f>
        <v>#N/A</v>
      </c>
      <c r="N220" s="38" t="str">
        <f t="shared" si="21"/>
        <v xml:space="preserve"> chyba v datu narození</v>
      </c>
      <c r="O220" s="38" t="e">
        <f t="shared" si="22"/>
        <v>#N/A</v>
      </c>
      <c r="P220" s="31" t="str">
        <f t="shared" si="20"/>
        <v xml:space="preserve"> chyba v datu narození</v>
      </c>
      <c r="Q220" s="31" t="e">
        <f t="shared" si="23"/>
        <v>#N/A</v>
      </c>
    </row>
    <row r="221" spans="1:17" x14ac:dyDescent="0.2">
      <c r="A221" s="39">
        <v>210</v>
      </c>
      <c r="B221" s="39"/>
      <c r="C221" s="39"/>
      <c r="D221" s="41"/>
      <c r="E221" s="39"/>
      <c r="F221" s="39"/>
      <c r="G221" s="39"/>
      <c r="H221" s="40"/>
      <c r="I221" s="40"/>
      <c r="J221" s="40"/>
      <c r="K221" s="42"/>
      <c r="L221" s="37">
        <f>DATEDIF(D221,K221,"y")</f>
        <v>0</v>
      </c>
      <c r="M221" s="38" t="e">
        <f>_xlfn.IFS(E221="muž","Men",E221="žena","Women",E221="nebinární","Nonbinary")</f>
        <v>#N/A</v>
      </c>
      <c r="N221" s="38" t="str">
        <f t="shared" si="21"/>
        <v xml:space="preserve"> chyba v datu narození</v>
      </c>
      <c r="O221" s="38" t="e">
        <f t="shared" si="22"/>
        <v>#N/A</v>
      </c>
      <c r="P221" s="31" t="str">
        <f t="shared" si="20"/>
        <v xml:space="preserve"> chyba v datu narození</v>
      </c>
      <c r="Q221" s="31" t="e">
        <f t="shared" si="23"/>
        <v>#N/A</v>
      </c>
    </row>
    <row r="222" spans="1:17" x14ac:dyDescent="0.2">
      <c r="A222" s="33">
        <v>211</v>
      </c>
      <c r="B222" s="33"/>
      <c r="C222" s="33"/>
      <c r="D222" s="35"/>
      <c r="E222" s="33"/>
      <c r="F222" s="33"/>
      <c r="G222" s="33"/>
      <c r="H222" s="34"/>
      <c r="I222" s="34"/>
      <c r="J222" s="34"/>
      <c r="K222" s="36"/>
      <c r="L222" s="37">
        <f>DATEDIF(D222,K222,"y")</f>
        <v>0</v>
      </c>
      <c r="M222" s="38" t="e">
        <f>_xlfn.IFS(E222="muž","Men",E222="žena","Women",E222="nebinární","Nonbinary")</f>
        <v>#N/A</v>
      </c>
      <c r="N222" s="38" t="str">
        <f t="shared" si="21"/>
        <v xml:space="preserve"> chyba v datu narození</v>
      </c>
      <c r="O222" s="38" t="e">
        <f t="shared" si="22"/>
        <v>#N/A</v>
      </c>
      <c r="P222" s="31" t="str">
        <f t="shared" si="20"/>
        <v xml:space="preserve"> chyba v datu narození</v>
      </c>
      <c r="Q222" s="31" t="e">
        <f t="shared" si="23"/>
        <v>#N/A</v>
      </c>
    </row>
    <row r="223" spans="1:17" x14ac:dyDescent="0.2">
      <c r="A223" s="39">
        <v>212</v>
      </c>
      <c r="B223" s="39"/>
      <c r="C223" s="39"/>
      <c r="D223" s="41"/>
      <c r="E223" s="39"/>
      <c r="F223" s="39"/>
      <c r="G223" s="39"/>
      <c r="H223" s="40"/>
      <c r="I223" s="40"/>
      <c r="J223" s="40"/>
      <c r="K223" s="42"/>
      <c r="L223" s="37">
        <f>DATEDIF(D223,K223,"y")</f>
        <v>0</v>
      </c>
      <c r="M223" s="38" t="e">
        <f>_xlfn.IFS(E223="muž","Men",E223="žena","Women",E223="nebinární","Nonbinary")</f>
        <v>#N/A</v>
      </c>
      <c r="N223" s="38" t="str">
        <f t="shared" si="21"/>
        <v xml:space="preserve"> chyba v datu narození</v>
      </c>
      <c r="O223" s="38" t="e">
        <f t="shared" si="22"/>
        <v>#N/A</v>
      </c>
      <c r="P223" s="31" t="str">
        <f t="shared" si="20"/>
        <v xml:space="preserve"> chyba v datu narození</v>
      </c>
      <c r="Q223" s="31" t="e">
        <f t="shared" si="23"/>
        <v>#N/A</v>
      </c>
    </row>
    <row r="224" spans="1:17" x14ac:dyDescent="0.2">
      <c r="A224" s="33">
        <v>213</v>
      </c>
      <c r="B224" s="33"/>
      <c r="C224" s="33"/>
      <c r="D224" s="35"/>
      <c r="E224" s="33"/>
      <c r="F224" s="33"/>
      <c r="G224" s="33"/>
      <c r="H224" s="34"/>
      <c r="I224" s="34"/>
      <c r="J224" s="34"/>
      <c r="K224" s="36"/>
      <c r="L224" s="37">
        <f>DATEDIF(D224,K224,"y")</f>
        <v>0</v>
      </c>
      <c r="M224" s="38" t="e">
        <f>_xlfn.IFS(E224="muž","Men",E224="žena","Women",E224="nebinární","Nonbinary")</f>
        <v>#N/A</v>
      </c>
      <c r="N224" s="38" t="str">
        <f t="shared" si="21"/>
        <v xml:space="preserve"> chyba v datu narození</v>
      </c>
      <c r="O224" s="38" t="e">
        <f t="shared" si="22"/>
        <v>#N/A</v>
      </c>
      <c r="P224" s="31" t="str">
        <f t="shared" si="20"/>
        <v xml:space="preserve"> chyba v datu narození</v>
      </c>
      <c r="Q224" s="31" t="e">
        <f t="shared" si="23"/>
        <v>#N/A</v>
      </c>
    </row>
    <row r="225" spans="1:17" x14ac:dyDescent="0.2">
      <c r="A225" s="39">
        <v>214</v>
      </c>
      <c r="B225" s="39"/>
      <c r="C225" s="39"/>
      <c r="D225" s="41"/>
      <c r="E225" s="39"/>
      <c r="F225" s="39"/>
      <c r="G225" s="39"/>
      <c r="H225" s="40"/>
      <c r="I225" s="40"/>
      <c r="J225" s="40"/>
      <c r="K225" s="42"/>
      <c r="L225" s="37">
        <f>DATEDIF(D225,K225,"y")</f>
        <v>0</v>
      </c>
      <c r="M225" s="38" t="e">
        <f>_xlfn.IFS(E225="muž","Men",E225="žena","Women",E225="nebinární","Nonbinary")</f>
        <v>#N/A</v>
      </c>
      <c r="N225" s="38" t="str">
        <f t="shared" si="21"/>
        <v xml:space="preserve"> chyba v datu narození</v>
      </c>
      <c r="O225" s="38" t="e">
        <f t="shared" si="22"/>
        <v>#N/A</v>
      </c>
      <c r="P225" s="31" t="str">
        <f t="shared" si="20"/>
        <v xml:space="preserve"> chyba v datu narození</v>
      </c>
      <c r="Q225" s="31" t="e">
        <f t="shared" si="23"/>
        <v>#N/A</v>
      </c>
    </row>
    <row r="226" spans="1:17" x14ac:dyDescent="0.2">
      <c r="A226" s="33">
        <v>215</v>
      </c>
      <c r="B226" s="33"/>
      <c r="C226" s="33"/>
      <c r="D226" s="35"/>
      <c r="E226" s="33"/>
      <c r="F226" s="33"/>
      <c r="G226" s="33"/>
      <c r="H226" s="34"/>
      <c r="I226" s="34"/>
      <c r="J226" s="34"/>
      <c r="K226" s="36"/>
      <c r="L226" s="37">
        <f>DATEDIF(D226,K226,"y")</f>
        <v>0</v>
      </c>
      <c r="M226" s="38" t="e">
        <f>_xlfn.IFS(E226="muž","Men",E226="žena","Women",E226="nebinární","Nonbinary")</f>
        <v>#N/A</v>
      </c>
      <c r="N226" s="38" t="str">
        <f t="shared" si="21"/>
        <v xml:space="preserve"> chyba v datu narození</v>
      </c>
      <c r="O226" s="38" t="e">
        <f t="shared" si="22"/>
        <v>#N/A</v>
      </c>
      <c r="P226" s="31" t="str">
        <f t="shared" si="20"/>
        <v xml:space="preserve"> chyba v datu narození</v>
      </c>
      <c r="Q226" s="31" t="e">
        <f t="shared" si="23"/>
        <v>#N/A</v>
      </c>
    </row>
    <row r="227" spans="1:17" x14ac:dyDescent="0.2">
      <c r="A227" s="39">
        <v>216</v>
      </c>
      <c r="B227" s="39"/>
      <c r="C227" s="39"/>
      <c r="D227" s="41"/>
      <c r="E227" s="39"/>
      <c r="F227" s="39"/>
      <c r="G227" s="39"/>
      <c r="H227" s="40"/>
      <c r="I227" s="40"/>
      <c r="J227" s="40"/>
      <c r="K227" s="42"/>
      <c r="L227" s="37">
        <f>DATEDIF(D227,K227,"y")</f>
        <v>0</v>
      </c>
      <c r="M227" s="38" t="e">
        <f>_xlfn.IFS(E227="muž","Men",E227="žena","Women",E227="nebinární","Nonbinary")</f>
        <v>#N/A</v>
      </c>
      <c r="N227" s="38" t="str">
        <f t="shared" si="21"/>
        <v xml:space="preserve"> chyba v datu narození</v>
      </c>
      <c r="O227" s="38" t="e">
        <f t="shared" si="22"/>
        <v>#N/A</v>
      </c>
      <c r="P227" s="31" t="str">
        <f t="shared" si="20"/>
        <v xml:space="preserve"> chyba v datu narození</v>
      </c>
      <c r="Q227" s="31" t="e">
        <f t="shared" si="23"/>
        <v>#N/A</v>
      </c>
    </row>
    <row r="228" spans="1:17" x14ac:dyDescent="0.2">
      <c r="A228" s="33">
        <v>217</v>
      </c>
      <c r="B228" s="33"/>
      <c r="C228" s="33"/>
      <c r="D228" s="35"/>
      <c r="E228" s="33"/>
      <c r="F228" s="33"/>
      <c r="G228" s="33"/>
      <c r="H228" s="34"/>
      <c r="I228" s="34"/>
      <c r="J228" s="34"/>
      <c r="K228" s="36"/>
      <c r="L228" s="37">
        <f>DATEDIF(D228,K228,"y")</f>
        <v>0</v>
      </c>
      <c r="M228" s="38" t="e">
        <f>_xlfn.IFS(E228="muž","Men",E228="žena","Women",E228="nebinární","Nonbinary")</f>
        <v>#N/A</v>
      </c>
      <c r="N228" s="38" t="str">
        <f t="shared" si="21"/>
        <v xml:space="preserve"> chyba v datu narození</v>
      </c>
      <c r="O228" s="38" t="e">
        <f t="shared" si="22"/>
        <v>#N/A</v>
      </c>
      <c r="P228" s="31" t="str">
        <f t="shared" si="20"/>
        <v xml:space="preserve"> chyba v datu narození</v>
      </c>
      <c r="Q228" s="31" t="e">
        <f t="shared" si="23"/>
        <v>#N/A</v>
      </c>
    </row>
    <row r="229" spans="1:17" x14ac:dyDescent="0.2">
      <c r="A229" s="39">
        <v>218</v>
      </c>
      <c r="B229" s="39"/>
      <c r="C229" s="39"/>
      <c r="D229" s="41"/>
      <c r="E229" s="39"/>
      <c r="F229" s="39"/>
      <c r="G229" s="39"/>
      <c r="H229" s="40"/>
      <c r="I229" s="40"/>
      <c r="J229" s="40"/>
      <c r="K229" s="42"/>
      <c r="L229" s="37">
        <f>DATEDIF(D229,K229,"y")</f>
        <v>0</v>
      </c>
      <c r="M229" s="38" t="e">
        <f>_xlfn.IFS(E229="muž","Men",E229="žena","Women",E229="nebinární","Nonbinary")</f>
        <v>#N/A</v>
      </c>
      <c r="N229" s="38" t="str">
        <f t="shared" si="21"/>
        <v xml:space="preserve"> chyba v datu narození</v>
      </c>
      <c r="O229" s="38" t="e">
        <f t="shared" si="22"/>
        <v>#N/A</v>
      </c>
      <c r="P229" s="31" t="str">
        <f t="shared" si="20"/>
        <v xml:space="preserve"> chyba v datu narození</v>
      </c>
      <c r="Q229" s="31" t="e">
        <f t="shared" si="23"/>
        <v>#N/A</v>
      </c>
    </row>
    <row r="230" spans="1:17" x14ac:dyDescent="0.2">
      <c r="A230" s="33">
        <v>219</v>
      </c>
      <c r="B230" s="33"/>
      <c r="C230" s="33"/>
      <c r="D230" s="35"/>
      <c r="E230" s="33"/>
      <c r="F230" s="33"/>
      <c r="G230" s="33"/>
      <c r="H230" s="34"/>
      <c r="I230" s="34"/>
      <c r="J230" s="34"/>
      <c r="K230" s="36"/>
      <c r="L230" s="37">
        <f>DATEDIF(D230,K230,"y")</f>
        <v>0</v>
      </c>
      <c r="M230" s="38" t="e">
        <f>_xlfn.IFS(E230="muž","Men",E230="žena","Women",E230="nebinární","Nonbinary")</f>
        <v>#N/A</v>
      </c>
      <c r="N230" s="38" t="str">
        <f t="shared" si="21"/>
        <v xml:space="preserve"> chyba v datu narození</v>
      </c>
      <c r="O230" s="38" t="e">
        <f t="shared" si="22"/>
        <v>#N/A</v>
      </c>
      <c r="P230" s="31" t="str">
        <f t="shared" si="20"/>
        <v xml:space="preserve"> chyba v datu narození</v>
      </c>
      <c r="Q230" s="31" t="e">
        <f t="shared" si="23"/>
        <v>#N/A</v>
      </c>
    </row>
    <row r="231" spans="1:17" x14ac:dyDescent="0.2">
      <c r="A231" s="39">
        <v>220</v>
      </c>
      <c r="B231" s="39"/>
      <c r="C231" s="39"/>
      <c r="D231" s="41"/>
      <c r="E231" s="39"/>
      <c r="F231" s="39"/>
      <c r="G231" s="39"/>
      <c r="H231" s="40"/>
      <c r="I231" s="40"/>
      <c r="J231" s="40"/>
      <c r="K231" s="42"/>
      <c r="L231" s="37">
        <f>DATEDIF(D231,K231,"y")</f>
        <v>0</v>
      </c>
      <c r="M231" s="38" t="e">
        <f>_xlfn.IFS(E231="muž","Men",E231="žena","Women",E231="nebinární","Nonbinary")</f>
        <v>#N/A</v>
      </c>
      <c r="N231" s="38" t="str">
        <f t="shared" si="21"/>
        <v xml:space="preserve"> chyba v datu narození</v>
      </c>
      <c r="O231" s="38" t="e">
        <f t="shared" si="22"/>
        <v>#N/A</v>
      </c>
      <c r="P231" s="31" t="str">
        <f t="shared" si="20"/>
        <v xml:space="preserve"> chyba v datu narození</v>
      </c>
      <c r="Q231" s="31" t="e">
        <f t="shared" si="23"/>
        <v>#N/A</v>
      </c>
    </row>
    <row r="232" spans="1:17" x14ac:dyDescent="0.2">
      <c r="A232" s="33">
        <v>221</v>
      </c>
      <c r="B232" s="33"/>
      <c r="C232" s="33"/>
      <c r="D232" s="35"/>
      <c r="E232" s="33"/>
      <c r="F232" s="33"/>
      <c r="G232" s="33"/>
      <c r="H232" s="34"/>
      <c r="I232" s="34"/>
      <c r="J232" s="34"/>
      <c r="K232" s="36"/>
      <c r="L232" s="37">
        <f>DATEDIF(D232,K232,"y")</f>
        <v>0</v>
      </c>
      <c r="M232" s="38" t="e">
        <f>_xlfn.IFS(E232="muž","Men",E232="žena","Women",E232="nebinární","Nonbinary")</f>
        <v>#N/A</v>
      </c>
      <c r="N232" s="38" t="str">
        <f t="shared" si="21"/>
        <v xml:space="preserve"> chyba v datu narození</v>
      </c>
      <c r="O232" s="38" t="e">
        <f t="shared" si="22"/>
        <v>#N/A</v>
      </c>
      <c r="P232" s="31" t="str">
        <f t="shared" si="20"/>
        <v xml:space="preserve"> chyba v datu narození</v>
      </c>
      <c r="Q232" s="31" t="e">
        <f t="shared" si="23"/>
        <v>#N/A</v>
      </c>
    </row>
    <row r="233" spans="1:17" x14ac:dyDescent="0.2">
      <c r="A233" s="39">
        <v>222</v>
      </c>
      <c r="B233" s="39"/>
      <c r="C233" s="39"/>
      <c r="D233" s="41"/>
      <c r="E233" s="39"/>
      <c r="F233" s="39"/>
      <c r="G233" s="39"/>
      <c r="H233" s="40"/>
      <c r="I233" s="40"/>
      <c r="J233" s="40"/>
      <c r="K233" s="42"/>
      <c r="L233" s="37">
        <f>DATEDIF(D233,K233,"y")</f>
        <v>0</v>
      </c>
      <c r="M233" s="38" t="e">
        <f>_xlfn.IFS(E233="muž","Men",E233="žena","Women",E233="nebinární","Nonbinary")</f>
        <v>#N/A</v>
      </c>
      <c r="N233" s="38" t="str">
        <f t="shared" si="21"/>
        <v xml:space="preserve"> chyba v datu narození</v>
      </c>
      <c r="O233" s="38" t="e">
        <f t="shared" si="22"/>
        <v>#N/A</v>
      </c>
      <c r="P233" s="31" t="str">
        <f t="shared" si="20"/>
        <v xml:space="preserve"> chyba v datu narození</v>
      </c>
      <c r="Q233" s="31" t="e">
        <f t="shared" si="23"/>
        <v>#N/A</v>
      </c>
    </row>
    <row r="234" spans="1:17" x14ac:dyDescent="0.2">
      <c r="A234" s="33">
        <v>223</v>
      </c>
      <c r="B234" s="33"/>
      <c r="C234" s="33"/>
      <c r="D234" s="35"/>
      <c r="E234" s="33"/>
      <c r="F234" s="33"/>
      <c r="G234" s="33"/>
      <c r="H234" s="34"/>
      <c r="I234" s="34"/>
      <c r="J234" s="34"/>
      <c r="K234" s="36"/>
      <c r="L234" s="37">
        <f>DATEDIF(D234,K234,"y")</f>
        <v>0</v>
      </c>
      <c r="M234" s="38" t="e">
        <f>_xlfn.IFS(E234="muž","Men",E234="žena","Women",E234="nebinární","Nonbinary")</f>
        <v>#N/A</v>
      </c>
      <c r="N234" s="38" t="str">
        <f t="shared" si="21"/>
        <v xml:space="preserve"> chyba v datu narození</v>
      </c>
      <c r="O234" s="38" t="e">
        <f t="shared" si="22"/>
        <v>#N/A</v>
      </c>
      <c r="P234" s="31" t="str">
        <f t="shared" si="20"/>
        <v xml:space="preserve"> chyba v datu narození</v>
      </c>
      <c r="Q234" s="31" t="e">
        <f t="shared" si="23"/>
        <v>#N/A</v>
      </c>
    </row>
    <row r="235" spans="1:17" x14ac:dyDescent="0.2">
      <c r="A235" s="39">
        <v>224</v>
      </c>
      <c r="B235" s="39"/>
      <c r="C235" s="39"/>
      <c r="D235" s="41"/>
      <c r="E235" s="39"/>
      <c r="F235" s="39"/>
      <c r="G235" s="39"/>
      <c r="H235" s="40"/>
      <c r="I235" s="40"/>
      <c r="J235" s="40"/>
      <c r="K235" s="42"/>
      <c r="L235" s="37">
        <f>DATEDIF(D235,K235,"y")</f>
        <v>0</v>
      </c>
      <c r="M235" s="38" t="e">
        <f>_xlfn.IFS(E235="muž","Men",E235="žena","Women",E235="nebinární","Nonbinary")</f>
        <v>#N/A</v>
      </c>
      <c r="N235" s="38" t="str">
        <f t="shared" si="21"/>
        <v xml:space="preserve"> chyba v datu narození</v>
      </c>
      <c r="O235" s="38" t="e">
        <f t="shared" si="22"/>
        <v>#N/A</v>
      </c>
      <c r="P235" s="31" t="str">
        <f t="shared" si="20"/>
        <v xml:space="preserve"> chyba v datu narození</v>
      </c>
      <c r="Q235" s="31" t="e">
        <f t="shared" si="23"/>
        <v>#N/A</v>
      </c>
    </row>
    <row r="236" spans="1:17" x14ac:dyDescent="0.2">
      <c r="A236" s="33">
        <v>225</v>
      </c>
      <c r="B236" s="33"/>
      <c r="C236" s="33"/>
      <c r="D236" s="35"/>
      <c r="E236" s="33"/>
      <c r="F236" s="33"/>
      <c r="G236" s="33"/>
      <c r="H236" s="34"/>
      <c r="I236" s="34"/>
      <c r="J236" s="34"/>
      <c r="K236" s="36"/>
      <c r="L236" s="37">
        <f>DATEDIF(D236,K236,"y")</f>
        <v>0</v>
      </c>
      <c r="M236" s="38" t="e">
        <f>_xlfn.IFS(E236="muž","Men",E236="žena","Women",E236="nebinární","Nonbinary")</f>
        <v>#N/A</v>
      </c>
      <c r="N236" s="38" t="str">
        <f t="shared" si="21"/>
        <v xml:space="preserve"> chyba v datu narození</v>
      </c>
      <c r="O236" s="38" t="e">
        <f t="shared" si="22"/>
        <v>#N/A</v>
      </c>
      <c r="P236" s="31" t="str">
        <f t="shared" si="20"/>
        <v xml:space="preserve"> chyba v datu narození</v>
      </c>
      <c r="Q236" s="31" t="e">
        <f t="shared" si="23"/>
        <v>#N/A</v>
      </c>
    </row>
    <row r="237" spans="1:17" x14ac:dyDescent="0.2">
      <c r="A237" s="39">
        <v>226</v>
      </c>
      <c r="B237" s="39"/>
      <c r="C237" s="39"/>
      <c r="D237" s="41"/>
      <c r="E237" s="39"/>
      <c r="F237" s="39"/>
      <c r="G237" s="39"/>
      <c r="H237" s="40"/>
      <c r="I237" s="40"/>
      <c r="J237" s="40"/>
      <c r="K237" s="42"/>
      <c r="L237" s="37">
        <f>DATEDIF(D237,K237,"y")</f>
        <v>0</v>
      </c>
      <c r="M237" s="38" t="e">
        <f>_xlfn.IFS(E237="muž","Men",E237="žena","Women",E237="nebinární","Nonbinary")</f>
        <v>#N/A</v>
      </c>
      <c r="N237" s="38" t="str">
        <f t="shared" si="21"/>
        <v xml:space="preserve"> chyba v datu narození</v>
      </c>
      <c r="O237" s="38" t="e">
        <f t="shared" si="22"/>
        <v>#N/A</v>
      </c>
      <c r="P237" s="31" t="str">
        <f t="shared" si="20"/>
        <v xml:space="preserve"> chyba v datu narození</v>
      </c>
      <c r="Q237" s="31" t="e">
        <f t="shared" si="23"/>
        <v>#N/A</v>
      </c>
    </row>
    <row r="238" spans="1:17" x14ac:dyDescent="0.2">
      <c r="A238" s="33">
        <v>227</v>
      </c>
      <c r="B238" s="33"/>
      <c r="C238" s="33"/>
      <c r="D238" s="35"/>
      <c r="E238" s="33"/>
      <c r="F238" s="33"/>
      <c r="G238" s="33"/>
      <c r="H238" s="34"/>
      <c r="I238" s="34"/>
      <c r="J238" s="34"/>
      <c r="K238" s="36"/>
      <c r="L238" s="37">
        <f>DATEDIF(D238,K238,"y")</f>
        <v>0</v>
      </c>
      <c r="M238" s="38" t="e">
        <f>_xlfn.IFS(E238="muž","Men",E238="žena","Women",E238="nebinární","Nonbinary")</f>
        <v>#N/A</v>
      </c>
      <c r="N238" s="38" t="str">
        <f t="shared" si="21"/>
        <v xml:space="preserve"> chyba v datu narození</v>
      </c>
      <c r="O238" s="38" t="e">
        <f t="shared" si="22"/>
        <v>#N/A</v>
      </c>
      <c r="P238" s="31" t="str">
        <f t="shared" si="20"/>
        <v xml:space="preserve"> chyba v datu narození</v>
      </c>
      <c r="Q238" s="31" t="e">
        <f t="shared" si="23"/>
        <v>#N/A</v>
      </c>
    </row>
    <row r="239" spans="1:17" x14ac:dyDescent="0.2">
      <c r="A239" s="39">
        <v>228</v>
      </c>
      <c r="B239" s="39"/>
      <c r="C239" s="39"/>
      <c r="D239" s="41"/>
      <c r="E239" s="39"/>
      <c r="F239" s="39"/>
      <c r="G239" s="39"/>
      <c r="H239" s="40"/>
      <c r="I239" s="40"/>
      <c r="J239" s="40"/>
      <c r="K239" s="42"/>
      <c r="L239" s="37">
        <f>DATEDIF(D239,K239,"y")</f>
        <v>0</v>
      </c>
      <c r="M239" s="38" t="e">
        <f>_xlfn.IFS(E239="muž","Men",E239="žena","Women",E239="nebinární","Nonbinary")</f>
        <v>#N/A</v>
      </c>
      <c r="N239" s="38" t="str">
        <f t="shared" si="21"/>
        <v xml:space="preserve"> chyba v datu narození</v>
      </c>
      <c r="O239" s="38" t="e">
        <f t="shared" si="22"/>
        <v>#N/A</v>
      </c>
      <c r="P239" s="31" t="str">
        <f t="shared" si="20"/>
        <v xml:space="preserve"> chyba v datu narození</v>
      </c>
      <c r="Q239" s="31" t="e">
        <f t="shared" si="23"/>
        <v>#N/A</v>
      </c>
    </row>
    <row r="240" spans="1:17" x14ac:dyDescent="0.2">
      <c r="A240" s="33">
        <v>229</v>
      </c>
      <c r="B240" s="33"/>
      <c r="C240" s="33"/>
      <c r="D240" s="35"/>
      <c r="E240" s="33"/>
      <c r="F240" s="33"/>
      <c r="G240" s="33"/>
      <c r="H240" s="34"/>
      <c r="I240" s="34"/>
      <c r="J240" s="34"/>
      <c r="K240" s="36"/>
      <c r="L240" s="37">
        <f>DATEDIF(D240,K240,"y")</f>
        <v>0</v>
      </c>
      <c r="M240" s="38" t="e">
        <f>_xlfn.IFS(E240="muž","Men",E240="žena","Women",E240="nebinární","Nonbinary")</f>
        <v>#N/A</v>
      </c>
      <c r="N240" s="38" t="str">
        <f t="shared" ref="N240:N266" si="24">_xlfn.IFS(L240&lt;1, " chyba v datu narození",L240&lt;=17," aged 0-17",L240&lt;=29," aged 18-29",L240&lt;=54," aged 30-54",L240&gt;=55," aged 55 and over")</f>
        <v xml:space="preserve"> chyba v datu narození</v>
      </c>
      <c r="O240" s="38" t="e">
        <f t="shared" ref="O240:O266" si="25">M240&amp;N240</f>
        <v>#N/A</v>
      </c>
      <c r="P240" s="31" t="str">
        <f t="shared" si="20"/>
        <v xml:space="preserve"> chyba v datu narození</v>
      </c>
      <c r="Q240" s="31" t="e">
        <f t="shared" ref="Q240:Q266" si="26">M240&amp;P240</f>
        <v>#N/A</v>
      </c>
    </row>
    <row r="241" spans="1:17" x14ac:dyDescent="0.2">
      <c r="A241" s="39">
        <v>230</v>
      </c>
      <c r="B241" s="39"/>
      <c r="C241" s="39"/>
      <c r="D241" s="41"/>
      <c r="E241" s="39"/>
      <c r="F241" s="39"/>
      <c r="G241" s="39"/>
      <c r="H241" s="40"/>
      <c r="I241" s="40"/>
      <c r="J241" s="40"/>
      <c r="K241" s="42"/>
      <c r="L241" s="37">
        <f>DATEDIF(D241,K241,"y")</f>
        <v>0</v>
      </c>
      <c r="M241" s="38" t="e">
        <f>_xlfn.IFS(E241="muž","Men",E241="žena","Women",E241="nebinární","Nonbinary")</f>
        <v>#N/A</v>
      </c>
      <c r="N241" s="38" t="str">
        <f t="shared" si="24"/>
        <v xml:space="preserve"> chyba v datu narození</v>
      </c>
      <c r="O241" s="38" t="e">
        <f t="shared" si="25"/>
        <v>#N/A</v>
      </c>
      <c r="P241" s="31" t="str">
        <f t="shared" si="20"/>
        <v xml:space="preserve"> chyba v datu narození</v>
      </c>
      <c r="Q241" s="31" t="e">
        <f t="shared" si="26"/>
        <v>#N/A</v>
      </c>
    </row>
    <row r="242" spans="1:17" x14ac:dyDescent="0.2">
      <c r="A242" s="33">
        <v>231</v>
      </c>
      <c r="B242" s="33"/>
      <c r="C242" s="33"/>
      <c r="D242" s="35"/>
      <c r="E242" s="33"/>
      <c r="F242" s="33"/>
      <c r="G242" s="33"/>
      <c r="H242" s="34"/>
      <c r="I242" s="34"/>
      <c r="J242" s="34"/>
      <c r="K242" s="36"/>
      <c r="L242" s="37">
        <f>DATEDIF(D242,K242,"y")</f>
        <v>0</v>
      </c>
      <c r="M242" s="38" t="e">
        <f>_xlfn.IFS(E242="muž","Men",E242="žena","Women",E242="nebinární","Nonbinary")</f>
        <v>#N/A</v>
      </c>
      <c r="N242" s="38" t="str">
        <f t="shared" si="24"/>
        <v xml:space="preserve"> chyba v datu narození</v>
      </c>
      <c r="O242" s="38" t="e">
        <f t="shared" si="25"/>
        <v>#N/A</v>
      </c>
      <c r="P242" s="31" t="str">
        <f t="shared" si="20"/>
        <v xml:space="preserve"> chyba v datu narození</v>
      </c>
      <c r="Q242" s="31" t="e">
        <f t="shared" si="26"/>
        <v>#N/A</v>
      </c>
    </row>
    <row r="243" spans="1:17" x14ac:dyDescent="0.2">
      <c r="A243" s="39">
        <v>232</v>
      </c>
      <c r="B243" s="39"/>
      <c r="C243" s="39"/>
      <c r="D243" s="41"/>
      <c r="E243" s="39"/>
      <c r="F243" s="39"/>
      <c r="G243" s="39"/>
      <c r="H243" s="40"/>
      <c r="I243" s="40"/>
      <c r="J243" s="40"/>
      <c r="K243" s="42"/>
      <c r="L243" s="37">
        <f>DATEDIF(D243,K243,"y")</f>
        <v>0</v>
      </c>
      <c r="M243" s="38" t="e">
        <f>_xlfn.IFS(E243="muž","Men",E243="žena","Women",E243="nebinární","Nonbinary")</f>
        <v>#N/A</v>
      </c>
      <c r="N243" s="38" t="str">
        <f t="shared" si="24"/>
        <v xml:space="preserve"> chyba v datu narození</v>
      </c>
      <c r="O243" s="38" t="e">
        <f t="shared" si="25"/>
        <v>#N/A</v>
      </c>
      <c r="P243" s="31" t="str">
        <f t="shared" si="20"/>
        <v xml:space="preserve"> chyba v datu narození</v>
      </c>
      <c r="Q243" s="31" t="e">
        <f t="shared" si="26"/>
        <v>#N/A</v>
      </c>
    </row>
    <row r="244" spans="1:17" x14ac:dyDescent="0.2">
      <c r="A244" s="33">
        <v>233</v>
      </c>
      <c r="B244" s="33"/>
      <c r="C244" s="33"/>
      <c r="D244" s="35"/>
      <c r="E244" s="33"/>
      <c r="F244" s="33"/>
      <c r="G244" s="33"/>
      <c r="H244" s="34"/>
      <c r="I244" s="34"/>
      <c r="J244" s="34"/>
      <c r="K244" s="36"/>
      <c r="L244" s="37">
        <f>DATEDIF(D244,K244,"y")</f>
        <v>0</v>
      </c>
      <c r="M244" s="38" t="e">
        <f>_xlfn.IFS(E244="muž","Men",E244="žena","Women",E244="nebinární","Nonbinary")</f>
        <v>#N/A</v>
      </c>
      <c r="N244" s="38" t="str">
        <f t="shared" si="24"/>
        <v xml:space="preserve"> chyba v datu narození</v>
      </c>
      <c r="O244" s="38" t="e">
        <f t="shared" si="25"/>
        <v>#N/A</v>
      </c>
      <c r="P244" s="31" t="str">
        <f t="shared" si="20"/>
        <v xml:space="preserve"> chyba v datu narození</v>
      </c>
      <c r="Q244" s="31" t="e">
        <f t="shared" si="26"/>
        <v>#N/A</v>
      </c>
    </row>
    <row r="245" spans="1:17" x14ac:dyDescent="0.2">
      <c r="A245" s="39">
        <v>234</v>
      </c>
      <c r="B245" s="39"/>
      <c r="C245" s="39"/>
      <c r="D245" s="41"/>
      <c r="E245" s="39"/>
      <c r="F245" s="39"/>
      <c r="G245" s="39"/>
      <c r="H245" s="40"/>
      <c r="I245" s="40"/>
      <c r="J245" s="40"/>
      <c r="K245" s="42"/>
      <c r="L245" s="37">
        <f>DATEDIF(D245,K245,"y")</f>
        <v>0</v>
      </c>
      <c r="M245" s="38" t="e">
        <f>_xlfn.IFS(E245="muž","Men",E245="žena","Women",E245="nebinární","Nonbinary")</f>
        <v>#N/A</v>
      </c>
      <c r="N245" s="38" t="str">
        <f t="shared" si="24"/>
        <v xml:space="preserve"> chyba v datu narození</v>
      </c>
      <c r="O245" s="38" t="e">
        <f t="shared" si="25"/>
        <v>#N/A</v>
      </c>
      <c r="P245" s="31" t="str">
        <f t="shared" si="20"/>
        <v xml:space="preserve"> chyba v datu narození</v>
      </c>
      <c r="Q245" s="31" t="e">
        <f t="shared" si="26"/>
        <v>#N/A</v>
      </c>
    </row>
    <row r="246" spans="1:17" x14ac:dyDescent="0.2">
      <c r="A246" s="33">
        <v>235</v>
      </c>
      <c r="B246" s="33"/>
      <c r="C246" s="33"/>
      <c r="D246" s="35"/>
      <c r="E246" s="33"/>
      <c r="F246" s="33"/>
      <c r="G246" s="33"/>
      <c r="H246" s="34"/>
      <c r="I246" s="34"/>
      <c r="J246" s="34"/>
      <c r="K246" s="36"/>
      <c r="L246" s="37">
        <f>DATEDIF(D246,K246,"y")</f>
        <v>0</v>
      </c>
      <c r="M246" s="38" t="e">
        <f>_xlfn.IFS(E246="muž","Men",E246="žena","Women",E246="nebinární","Nonbinary")</f>
        <v>#N/A</v>
      </c>
      <c r="N246" s="38" t="str">
        <f t="shared" si="24"/>
        <v xml:space="preserve"> chyba v datu narození</v>
      </c>
      <c r="O246" s="38" t="e">
        <f t="shared" si="25"/>
        <v>#N/A</v>
      </c>
      <c r="P246" s="31" t="str">
        <f t="shared" si="20"/>
        <v xml:space="preserve"> chyba v datu narození</v>
      </c>
      <c r="Q246" s="31" t="e">
        <f t="shared" si="26"/>
        <v>#N/A</v>
      </c>
    </row>
    <row r="247" spans="1:17" x14ac:dyDescent="0.2">
      <c r="A247" s="39">
        <v>236</v>
      </c>
      <c r="B247" s="39"/>
      <c r="C247" s="39"/>
      <c r="D247" s="41"/>
      <c r="E247" s="39"/>
      <c r="F247" s="39"/>
      <c r="G247" s="39"/>
      <c r="H247" s="40"/>
      <c r="I247" s="40"/>
      <c r="J247" s="40"/>
      <c r="K247" s="42"/>
      <c r="L247" s="37">
        <f>DATEDIF(D247,K247,"y")</f>
        <v>0</v>
      </c>
      <c r="M247" s="38" t="e">
        <f>_xlfn.IFS(E247="muž","Men",E247="žena","Women",E247="nebinární","Nonbinary")</f>
        <v>#N/A</v>
      </c>
      <c r="N247" s="38" t="str">
        <f t="shared" si="24"/>
        <v xml:space="preserve"> chyba v datu narození</v>
      </c>
      <c r="O247" s="38" t="e">
        <f t="shared" si="25"/>
        <v>#N/A</v>
      </c>
      <c r="P247" s="31" t="str">
        <f t="shared" si="20"/>
        <v xml:space="preserve"> chyba v datu narození</v>
      </c>
      <c r="Q247" s="31" t="e">
        <f t="shared" si="26"/>
        <v>#N/A</v>
      </c>
    </row>
    <row r="248" spans="1:17" x14ac:dyDescent="0.2">
      <c r="A248" s="33">
        <v>237</v>
      </c>
      <c r="B248" s="33"/>
      <c r="C248" s="33"/>
      <c r="D248" s="35"/>
      <c r="E248" s="33"/>
      <c r="F248" s="33"/>
      <c r="G248" s="33"/>
      <c r="H248" s="34"/>
      <c r="I248" s="34"/>
      <c r="J248" s="34"/>
      <c r="K248" s="36"/>
      <c r="L248" s="37">
        <f>DATEDIF(D248,K248,"y")</f>
        <v>0</v>
      </c>
      <c r="M248" s="38" t="e">
        <f>_xlfn.IFS(E248="muž","Men",E248="žena","Women",E248="nebinární","Nonbinary")</f>
        <v>#N/A</v>
      </c>
      <c r="N248" s="38" t="str">
        <f t="shared" si="24"/>
        <v xml:space="preserve"> chyba v datu narození</v>
      </c>
      <c r="O248" s="38" t="e">
        <f t="shared" si="25"/>
        <v>#N/A</v>
      </c>
      <c r="P248" s="31" t="str">
        <f t="shared" si="20"/>
        <v xml:space="preserve"> chyba v datu narození</v>
      </c>
      <c r="Q248" s="31" t="e">
        <f t="shared" si="26"/>
        <v>#N/A</v>
      </c>
    </row>
    <row r="249" spans="1:17" x14ac:dyDescent="0.2">
      <c r="A249" s="39">
        <v>238</v>
      </c>
      <c r="B249" s="39"/>
      <c r="C249" s="39"/>
      <c r="D249" s="41"/>
      <c r="E249" s="39"/>
      <c r="F249" s="39"/>
      <c r="G249" s="39"/>
      <c r="H249" s="40"/>
      <c r="I249" s="40"/>
      <c r="J249" s="40"/>
      <c r="K249" s="42"/>
      <c r="L249" s="37">
        <f>DATEDIF(D249,K249,"y")</f>
        <v>0</v>
      </c>
      <c r="M249" s="38" t="e">
        <f>_xlfn.IFS(E249="muž","Men",E249="žena","Women",E249="nebinární","Nonbinary")</f>
        <v>#N/A</v>
      </c>
      <c r="N249" s="38" t="str">
        <f t="shared" si="24"/>
        <v xml:space="preserve"> chyba v datu narození</v>
      </c>
      <c r="O249" s="38" t="e">
        <f t="shared" si="25"/>
        <v>#N/A</v>
      </c>
      <c r="P249" s="31" t="str">
        <f t="shared" si="20"/>
        <v xml:space="preserve"> chyba v datu narození</v>
      </c>
      <c r="Q249" s="31" t="e">
        <f t="shared" si="26"/>
        <v>#N/A</v>
      </c>
    </row>
    <row r="250" spans="1:17" x14ac:dyDescent="0.2">
      <c r="A250" s="33">
        <v>239</v>
      </c>
      <c r="B250" s="33"/>
      <c r="C250" s="33"/>
      <c r="D250" s="35"/>
      <c r="E250" s="33"/>
      <c r="F250" s="33"/>
      <c r="G250" s="33"/>
      <c r="H250" s="34"/>
      <c r="I250" s="34"/>
      <c r="J250" s="34"/>
      <c r="K250" s="36"/>
      <c r="L250" s="37">
        <f>DATEDIF(D250,K250,"y")</f>
        <v>0</v>
      </c>
      <c r="M250" s="38" t="e">
        <f>_xlfn.IFS(E250="muž","Men",E250="žena","Women",E250="nebinární","Nonbinary")</f>
        <v>#N/A</v>
      </c>
      <c r="N250" s="38" t="str">
        <f t="shared" si="24"/>
        <v xml:space="preserve"> chyba v datu narození</v>
      </c>
      <c r="O250" s="38" t="e">
        <f t="shared" si="25"/>
        <v>#N/A</v>
      </c>
      <c r="P250" s="31" t="str">
        <f t="shared" si="20"/>
        <v xml:space="preserve"> chyba v datu narození</v>
      </c>
      <c r="Q250" s="31" t="e">
        <f t="shared" si="26"/>
        <v>#N/A</v>
      </c>
    </row>
    <row r="251" spans="1:17" x14ac:dyDescent="0.2">
      <c r="A251" s="39">
        <v>240</v>
      </c>
      <c r="B251" s="39"/>
      <c r="C251" s="39"/>
      <c r="D251" s="41"/>
      <c r="E251" s="39"/>
      <c r="F251" s="39"/>
      <c r="G251" s="39"/>
      <c r="H251" s="40"/>
      <c r="I251" s="40"/>
      <c r="J251" s="40"/>
      <c r="K251" s="42"/>
      <c r="L251" s="37">
        <f>DATEDIF(D251,K251,"y")</f>
        <v>0</v>
      </c>
      <c r="M251" s="38" t="e">
        <f>_xlfn.IFS(E251="muž","Men",E251="žena","Women",E251="nebinární","Nonbinary")</f>
        <v>#N/A</v>
      </c>
      <c r="N251" s="38" t="str">
        <f t="shared" si="24"/>
        <v xml:space="preserve"> chyba v datu narození</v>
      </c>
      <c r="O251" s="38" t="e">
        <f t="shared" si="25"/>
        <v>#N/A</v>
      </c>
      <c r="P251" s="31" t="str">
        <f t="shared" si="20"/>
        <v xml:space="preserve"> chyba v datu narození</v>
      </c>
      <c r="Q251" s="31" t="e">
        <f t="shared" si="26"/>
        <v>#N/A</v>
      </c>
    </row>
    <row r="252" spans="1:17" x14ac:dyDescent="0.2">
      <c r="A252" s="33">
        <v>241</v>
      </c>
      <c r="B252" s="33"/>
      <c r="C252" s="33"/>
      <c r="D252" s="35"/>
      <c r="E252" s="33"/>
      <c r="F252" s="33"/>
      <c r="G252" s="33"/>
      <c r="H252" s="34"/>
      <c r="I252" s="34"/>
      <c r="J252" s="34"/>
      <c r="K252" s="36"/>
      <c r="L252" s="37">
        <f>DATEDIF(D252,K252,"y")</f>
        <v>0</v>
      </c>
      <c r="M252" s="38" t="e">
        <f>_xlfn.IFS(E252="muž","Men",E252="žena","Women",E252="nebinární","Nonbinary")</f>
        <v>#N/A</v>
      </c>
      <c r="N252" s="38" t="str">
        <f t="shared" si="24"/>
        <v xml:space="preserve"> chyba v datu narození</v>
      </c>
      <c r="O252" s="38" t="e">
        <f t="shared" si="25"/>
        <v>#N/A</v>
      </c>
      <c r="P252" s="31" t="str">
        <f t="shared" si="20"/>
        <v xml:space="preserve"> chyba v datu narození</v>
      </c>
      <c r="Q252" s="31" t="e">
        <f t="shared" si="26"/>
        <v>#N/A</v>
      </c>
    </row>
    <row r="253" spans="1:17" x14ac:dyDescent="0.2">
      <c r="A253" s="39">
        <v>242</v>
      </c>
      <c r="B253" s="39"/>
      <c r="C253" s="39"/>
      <c r="D253" s="41"/>
      <c r="E253" s="39"/>
      <c r="F253" s="39"/>
      <c r="G253" s="39"/>
      <c r="H253" s="40"/>
      <c r="I253" s="40"/>
      <c r="J253" s="40"/>
      <c r="K253" s="42"/>
      <c r="L253" s="37">
        <f>DATEDIF(D253,K253,"y")</f>
        <v>0</v>
      </c>
      <c r="M253" s="38" t="e">
        <f>_xlfn.IFS(E253="muž","Men",E253="žena","Women",E253="nebinární","Nonbinary")</f>
        <v>#N/A</v>
      </c>
      <c r="N253" s="38" t="str">
        <f t="shared" si="24"/>
        <v xml:space="preserve"> chyba v datu narození</v>
      </c>
      <c r="O253" s="38" t="e">
        <f t="shared" si="25"/>
        <v>#N/A</v>
      </c>
      <c r="P253" s="31" t="str">
        <f t="shared" si="20"/>
        <v xml:space="preserve"> chyba v datu narození</v>
      </c>
      <c r="Q253" s="31" t="e">
        <f t="shared" si="26"/>
        <v>#N/A</v>
      </c>
    </row>
    <row r="254" spans="1:17" x14ac:dyDescent="0.2">
      <c r="A254" s="33">
        <v>243</v>
      </c>
      <c r="B254" s="33"/>
      <c r="C254" s="33"/>
      <c r="D254" s="35"/>
      <c r="E254" s="33"/>
      <c r="F254" s="33"/>
      <c r="G254" s="33"/>
      <c r="H254" s="34"/>
      <c r="I254" s="34"/>
      <c r="J254" s="34"/>
      <c r="K254" s="36"/>
      <c r="L254" s="37">
        <f>DATEDIF(D254,K254,"y")</f>
        <v>0</v>
      </c>
      <c r="M254" s="38" t="e">
        <f>_xlfn.IFS(E254="muž","Men",E254="žena","Women",E254="nebinární","Nonbinary")</f>
        <v>#N/A</v>
      </c>
      <c r="N254" s="38" t="str">
        <f t="shared" si="24"/>
        <v xml:space="preserve"> chyba v datu narození</v>
      </c>
      <c r="O254" s="38" t="e">
        <f t="shared" si="25"/>
        <v>#N/A</v>
      </c>
      <c r="P254" s="31" t="str">
        <f t="shared" si="20"/>
        <v xml:space="preserve"> chyba v datu narození</v>
      </c>
      <c r="Q254" s="31" t="e">
        <f t="shared" si="26"/>
        <v>#N/A</v>
      </c>
    </row>
    <row r="255" spans="1:17" x14ac:dyDescent="0.2">
      <c r="A255" s="39">
        <v>244</v>
      </c>
      <c r="B255" s="39"/>
      <c r="C255" s="39"/>
      <c r="D255" s="41"/>
      <c r="E255" s="39"/>
      <c r="F255" s="39"/>
      <c r="G255" s="39"/>
      <c r="H255" s="40"/>
      <c r="I255" s="40"/>
      <c r="J255" s="40"/>
      <c r="K255" s="42"/>
      <c r="L255" s="37">
        <f>DATEDIF(D255,K255,"y")</f>
        <v>0</v>
      </c>
      <c r="M255" s="38" t="e">
        <f>_xlfn.IFS(E255="muž","Men",E255="žena","Women",E255="nebinární","Nonbinary")</f>
        <v>#N/A</v>
      </c>
      <c r="N255" s="38" t="str">
        <f t="shared" si="24"/>
        <v xml:space="preserve"> chyba v datu narození</v>
      </c>
      <c r="O255" s="38" t="e">
        <f t="shared" si="25"/>
        <v>#N/A</v>
      </c>
      <c r="P255" s="31" t="str">
        <f t="shared" si="20"/>
        <v xml:space="preserve"> chyba v datu narození</v>
      </c>
      <c r="Q255" s="31" t="e">
        <f t="shared" si="26"/>
        <v>#N/A</v>
      </c>
    </row>
    <row r="256" spans="1:17" x14ac:dyDescent="0.2">
      <c r="A256" s="33">
        <v>245</v>
      </c>
      <c r="B256" s="33"/>
      <c r="C256" s="33"/>
      <c r="D256" s="35"/>
      <c r="E256" s="33"/>
      <c r="F256" s="33"/>
      <c r="G256" s="33"/>
      <c r="H256" s="34"/>
      <c r="I256" s="34"/>
      <c r="J256" s="34"/>
      <c r="K256" s="36"/>
      <c r="L256" s="37">
        <f>DATEDIF(D256,K256,"y")</f>
        <v>0</v>
      </c>
      <c r="M256" s="38" t="e">
        <f>_xlfn.IFS(E256="muž","Men",E256="žena","Women",E256="nebinární","Nonbinary")</f>
        <v>#N/A</v>
      </c>
      <c r="N256" s="38" t="str">
        <f t="shared" si="24"/>
        <v xml:space="preserve"> chyba v datu narození</v>
      </c>
      <c r="O256" s="38" t="e">
        <f t="shared" si="25"/>
        <v>#N/A</v>
      </c>
      <c r="P256" s="31" t="str">
        <f t="shared" si="20"/>
        <v xml:space="preserve"> chyba v datu narození</v>
      </c>
      <c r="Q256" s="31" t="e">
        <f t="shared" si="26"/>
        <v>#N/A</v>
      </c>
    </row>
    <row r="257" spans="1:17" x14ac:dyDescent="0.2">
      <c r="A257" s="39">
        <v>246</v>
      </c>
      <c r="B257" s="39"/>
      <c r="C257" s="39"/>
      <c r="D257" s="41"/>
      <c r="E257" s="39"/>
      <c r="F257" s="39"/>
      <c r="G257" s="39"/>
      <c r="H257" s="40"/>
      <c r="I257" s="40"/>
      <c r="J257" s="40"/>
      <c r="K257" s="42"/>
      <c r="L257" s="37">
        <f>DATEDIF(D257,K257,"y")</f>
        <v>0</v>
      </c>
      <c r="M257" s="38" t="e">
        <f>_xlfn.IFS(E257="muž","Men",E257="žena","Women",E257="nebinární","Nonbinary")</f>
        <v>#N/A</v>
      </c>
      <c r="N257" s="38" t="str">
        <f t="shared" si="24"/>
        <v xml:space="preserve"> chyba v datu narození</v>
      </c>
      <c r="O257" s="38" t="e">
        <f t="shared" si="25"/>
        <v>#N/A</v>
      </c>
      <c r="P257" s="31" t="str">
        <f t="shared" si="20"/>
        <v xml:space="preserve"> chyba v datu narození</v>
      </c>
      <c r="Q257" s="31" t="e">
        <f t="shared" si="26"/>
        <v>#N/A</v>
      </c>
    </row>
    <row r="258" spans="1:17" x14ac:dyDescent="0.2">
      <c r="A258" s="33">
        <v>247</v>
      </c>
      <c r="B258" s="33"/>
      <c r="C258" s="33"/>
      <c r="D258" s="35"/>
      <c r="E258" s="33"/>
      <c r="F258" s="33"/>
      <c r="G258" s="33"/>
      <c r="H258" s="34"/>
      <c r="I258" s="34"/>
      <c r="J258" s="34"/>
      <c r="K258" s="36"/>
      <c r="L258" s="37">
        <f>DATEDIF(D258,K258,"y")</f>
        <v>0</v>
      </c>
      <c r="M258" s="38" t="e">
        <f>_xlfn.IFS(E258="muž","Men",E258="žena","Women",E258="nebinární","Nonbinary")</f>
        <v>#N/A</v>
      </c>
      <c r="N258" s="38" t="str">
        <f t="shared" si="24"/>
        <v xml:space="preserve"> chyba v datu narození</v>
      </c>
      <c r="O258" s="38" t="e">
        <f t="shared" si="25"/>
        <v>#N/A</v>
      </c>
      <c r="P258" s="31" t="str">
        <f t="shared" si="20"/>
        <v xml:space="preserve"> chyba v datu narození</v>
      </c>
      <c r="Q258" s="31" t="e">
        <f t="shared" si="26"/>
        <v>#N/A</v>
      </c>
    </row>
    <row r="259" spans="1:17" x14ac:dyDescent="0.2">
      <c r="A259" s="39">
        <v>248</v>
      </c>
      <c r="B259" s="39"/>
      <c r="C259" s="39"/>
      <c r="D259" s="41"/>
      <c r="E259" s="39"/>
      <c r="F259" s="39"/>
      <c r="G259" s="39"/>
      <c r="H259" s="40"/>
      <c r="I259" s="40"/>
      <c r="J259" s="40"/>
      <c r="K259" s="42"/>
      <c r="L259" s="37">
        <f>DATEDIF(D259,K259,"y")</f>
        <v>0</v>
      </c>
      <c r="M259" s="38" t="e">
        <f>_xlfn.IFS(E259="muž","Men",E259="žena","Women",E259="nebinární","Nonbinary")</f>
        <v>#N/A</v>
      </c>
      <c r="N259" s="38" t="str">
        <f t="shared" si="24"/>
        <v xml:space="preserve"> chyba v datu narození</v>
      </c>
      <c r="O259" s="38" t="e">
        <f t="shared" si="25"/>
        <v>#N/A</v>
      </c>
      <c r="P259" s="31" t="str">
        <f t="shared" si="20"/>
        <v xml:space="preserve"> chyba v datu narození</v>
      </c>
      <c r="Q259" s="31" t="e">
        <f t="shared" si="26"/>
        <v>#N/A</v>
      </c>
    </row>
    <row r="260" spans="1:17" x14ac:dyDescent="0.2">
      <c r="A260" s="33">
        <v>249</v>
      </c>
      <c r="B260" s="33"/>
      <c r="C260" s="33"/>
      <c r="D260" s="35"/>
      <c r="E260" s="33"/>
      <c r="F260" s="33"/>
      <c r="G260" s="33"/>
      <c r="H260" s="34"/>
      <c r="I260" s="34"/>
      <c r="J260" s="34"/>
      <c r="K260" s="36"/>
      <c r="L260" s="37">
        <f>DATEDIF(D260,K260,"y")</f>
        <v>0</v>
      </c>
      <c r="M260" s="38" t="e">
        <f>_xlfn.IFS(E260="muž","Men",E260="žena","Women",E260="nebinární","Nonbinary")</f>
        <v>#N/A</v>
      </c>
      <c r="N260" s="38" t="str">
        <f t="shared" si="24"/>
        <v xml:space="preserve"> chyba v datu narození</v>
      </c>
      <c r="O260" s="38" t="e">
        <f t="shared" si="25"/>
        <v>#N/A</v>
      </c>
      <c r="P260" s="31" t="str">
        <f t="shared" si="20"/>
        <v xml:space="preserve"> chyba v datu narození</v>
      </c>
      <c r="Q260" s="31" t="e">
        <f t="shared" si="26"/>
        <v>#N/A</v>
      </c>
    </row>
    <row r="261" spans="1:17" x14ac:dyDescent="0.2">
      <c r="A261" s="39">
        <v>250</v>
      </c>
      <c r="B261" s="39"/>
      <c r="C261" s="39"/>
      <c r="D261" s="41"/>
      <c r="E261" s="39"/>
      <c r="F261" s="39"/>
      <c r="G261" s="39"/>
      <c r="H261" s="40"/>
      <c r="I261" s="40"/>
      <c r="J261" s="40"/>
      <c r="K261" s="42"/>
      <c r="L261" s="37">
        <f>DATEDIF(D261,K261,"y")</f>
        <v>0</v>
      </c>
      <c r="M261" s="38" t="e">
        <f>_xlfn.IFS(E261="muž","Men",E261="žena","Women",E261="nebinární","Nonbinary")</f>
        <v>#N/A</v>
      </c>
      <c r="N261" s="38" t="str">
        <f t="shared" si="24"/>
        <v xml:space="preserve"> chyba v datu narození</v>
      </c>
      <c r="O261" s="38" t="e">
        <f t="shared" si="25"/>
        <v>#N/A</v>
      </c>
      <c r="P261" s="31" t="str">
        <f t="shared" si="20"/>
        <v xml:space="preserve"> chyba v datu narození</v>
      </c>
      <c r="Q261" s="31" t="e">
        <f t="shared" si="26"/>
        <v>#N/A</v>
      </c>
    </row>
    <row r="262" spans="1:17" x14ac:dyDescent="0.2">
      <c r="A262" s="33">
        <v>251</v>
      </c>
      <c r="B262" s="33"/>
      <c r="C262" s="33"/>
      <c r="D262" s="35"/>
      <c r="E262" s="33"/>
      <c r="F262" s="33"/>
      <c r="G262" s="33"/>
      <c r="H262" s="34"/>
      <c r="I262" s="34"/>
      <c r="J262" s="34"/>
      <c r="K262" s="36"/>
      <c r="L262" s="37">
        <f>DATEDIF(D262,K262,"y")</f>
        <v>0</v>
      </c>
      <c r="M262" s="38" t="e">
        <f>_xlfn.IFS(E262="muž","Men",E262="žena","Women",E262="nebinární","Nonbinary")</f>
        <v>#N/A</v>
      </c>
      <c r="N262" s="38" t="str">
        <f t="shared" si="24"/>
        <v xml:space="preserve"> chyba v datu narození</v>
      </c>
      <c r="O262" s="38" t="e">
        <f t="shared" si="25"/>
        <v>#N/A</v>
      </c>
      <c r="P262" s="31" t="str">
        <f t="shared" si="20"/>
        <v xml:space="preserve"> chyba v datu narození</v>
      </c>
      <c r="Q262" s="31" t="e">
        <f t="shared" si="26"/>
        <v>#N/A</v>
      </c>
    </row>
    <row r="263" spans="1:17" x14ac:dyDescent="0.2">
      <c r="A263" s="39">
        <v>252</v>
      </c>
      <c r="B263" s="39"/>
      <c r="C263" s="39"/>
      <c r="D263" s="41"/>
      <c r="E263" s="39"/>
      <c r="F263" s="39"/>
      <c r="G263" s="39"/>
      <c r="H263" s="40"/>
      <c r="I263" s="40"/>
      <c r="J263" s="40"/>
      <c r="K263" s="42"/>
      <c r="L263" s="37">
        <f>DATEDIF(D263,K263,"y")</f>
        <v>0</v>
      </c>
      <c r="M263" s="38" t="e">
        <f>_xlfn.IFS(E263="muž","Men",E263="žena","Women",E263="nebinární","Nonbinary")</f>
        <v>#N/A</v>
      </c>
      <c r="N263" s="38" t="str">
        <f t="shared" si="24"/>
        <v xml:space="preserve"> chyba v datu narození</v>
      </c>
      <c r="O263" s="38" t="e">
        <f t="shared" si="25"/>
        <v>#N/A</v>
      </c>
      <c r="P263" s="31" t="str">
        <f t="shared" si="20"/>
        <v xml:space="preserve"> chyba v datu narození</v>
      </c>
      <c r="Q263" s="31" t="e">
        <f t="shared" si="26"/>
        <v>#N/A</v>
      </c>
    </row>
    <row r="264" spans="1:17" x14ac:dyDescent="0.2">
      <c r="A264" s="33">
        <v>253</v>
      </c>
      <c r="B264" s="33"/>
      <c r="C264" s="33"/>
      <c r="D264" s="35"/>
      <c r="E264" s="33"/>
      <c r="F264" s="33"/>
      <c r="G264" s="33"/>
      <c r="H264" s="34"/>
      <c r="I264" s="34"/>
      <c r="J264" s="34"/>
      <c r="K264" s="36"/>
      <c r="L264" s="37">
        <f>DATEDIF(D264,K264,"y")</f>
        <v>0</v>
      </c>
      <c r="M264" s="38" t="e">
        <f>_xlfn.IFS(E264="muž","Men",E264="žena","Women",E264="nebinární","Nonbinary")</f>
        <v>#N/A</v>
      </c>
      <c r="N264" s="38" t="str">
        <f t="shared" si="24"/>
        <v xml:space="preserve"> chyba v datu narození</v>
      </c>
      <c r="O264" s="38" t="e">
        <f t="shared" si="25"/>
        <v>#N/A</v>
      </c>
      <c r="P264" s="31" t="str">
        <f t="shared" si="20"/>
        <v xml:space="preserve"> chyba v datu narození</v>
      </c>
      <c r="Q264" s="31" t="e">
        <f t="shared" si="26"/>
        <v>#N/A</v>
      </c>
    </row>
    <row r="265" spans="1:17" x14ac:dyDescent="0.2">
      <c r="A265" s="39">
        <v>254</v>
      </c>
      <c r="B265" s="39"/>
      <c r="C265" s="39"/>
      <c r="D265" s="41"/>
      <c r="E265" s="39"/>
      <c r="F265" s="39"/>
      <c r="G265" s="39"/>
      <c r="H265" s="40"/>
      <c r="I265" s="40"/>
      <c r="J265" s="40"/>
      <c r="K265" s="42"/>
      <c r="L265" s="37">
        <f>DATEDIF(D265,K265,"y")</f>
        <v>0</v>
      </c>
      <c r="M265" s="38" t="e">
        <f>_xlfn.IFS(E265="muž","Men",E265="žena","Women",E265="nebinární","Nonbinary")</f>
        <v>#N/A</v>
      </c>
      <c r="N265" s="38" t="str">
        <f t="shared" si="24"/>
        <v xml:space="preserve"> chyba v datu narození</v>
      </c>
      <c r="O265" s="38" t="e">
        <f t="shared" si="25"/>
        <v>#N/A</v>
      </c>
      <c r="P265" s="31" t="str">
        <f t="shared" si="20"/>
        <v xml:space="preserve"> chyba v datu narození</v>
      </c>
      <c r="Q265" s="31" t="e">
        <f t="shared" si="26"/>
        <v>#N/A</v>
      </c>
    </row>
    <row r="266" spans="1:17" x14ac:dyDescent="0.2">
      <c r="A266" s="33">
        <v>255</v>
      </c>
      <c r="B266" s="33"/>
      <c r="C266" s="33"/>
      <c r="D266" s="35"/>
      <c r="E266" s="33"/>
      <c r="F266" s="33"/>
      <c r="G266" s="33"/>
      <c r="H266" s="34"/>
      <c r="I266" s="34"/>
      <c r="J266" s="34"/>
      <c r="K266" s="36"/>
      <c r="L266" s="37">
        <f>DATEDIF(D266,K266,"y")</f>
        <v>0</v>
      </c>
      <c r="M266" s="38" t="e">
        <f>_xlfn.IFS(E266="muž","Men",E266="žena","Women",E266="nebinární","Nonbinary")</f>
        <v>#N/A</v>
      </c>
      <c r="N266" s="38" t="str">
        <f t="shared" si="24"/>
        <v xml:space="preserve"> chyba v datu narození</v>
      </c>
      <c r="O266" s="38" t="e">
        <f t="shared" si="25"/>
        <v>#N/A</v>
      </c>
      <c r="P266" s="31" t="str">
        <f t="shared" si="20"/>
        <v xml:space="preserve"> chyba v datu narození</v>
      </c>
      <c r="Q266" s="31" t="e">
        <f t="shared" si="26"/>
        <v>#N/A</v>
      </c>
    </row>
  </sheetData>
  <sheetProtection formatCells="0" formatColumns="0" formatRows="0" insertRows="0" insertHyperlinks="0" deleteRows="0" sort="0" autoFilter="0"/>
  <mergeCells count="10">
    <mergeCell ref="L10:Q10"/>
    <mergeCell ref="B1:G1"/>
    <mergeCell ref="B2:G2"/>
    <mergeCell ref="B10:F10"/>
    <mergeCell ref="G10:K10"/>
    <mergeCell ref="B3:G3"/>
    <mergeCell ref="C4:G4"/>
    <mergeCell ref="C5:G5"/>
    <mergeCell ref="C6:G6"/>
    <mergeCell ref="C7:G7"/>
  </mergeCells>
  <conditionalFormatting sqref="C4:G6">
    <cfRule type="containsBlanks" dxfId="2" priority="1">
      <formula>LEN(TRIM(C4))=0</formula>
    </cfRule>
    <cfRule type="containsText" dxfId="1" priority="3" operator="containsText" text="vyplňte">
      <formula>NOT(ISERROR(SEARCH("vyplňte",C4)))</formula>
    </cfRule>
  </conditionalFormatting>
  <conditionalFormatting sqref="C7:G8">
    <cfRule type="containsText" dxfId="0" priority="2" operator="containsText" text="VYBERTE ZE SEZNAMU">
      <formula>NOT(ISERROR(SEARCH("VYBERTE ZE SEZNAMU",C7)))</formula>
    </cfRule>
  </conditionalFormatting>
  <dataValidations disablePrompts="1" count="4">
    <dataValidation allowBlank="1" showInputMessage="1" showErrorMessage="1" promptTitle="právní forma činnosti" prompt="vyberte právní formu činnosti_x000a_- zaměstnanec_x000a_- OSVČ" sqref="H11" xr:uid="{2C12ED47-E55D-483F-A030-8497A1014B77}"/>
    <dataValidation allowBlank="1" showInputMessage="1" showErrorMessage="1" promptTitle="aktivita" prompt="specifikujte aktivitu (např. workshop, konference...etc." sqref="I11" xr:uid="{D41926B3-8A53-4286-B5FB-43F630CEADDA}"/>
    <dataValidation allowBlank="1" showInputMessage="1" showErrorMessage="1" promptTitle="aktivita" prompt="specifikujte místo realizace projektu (např. Praha, Brno...etc.)" sqref="J11" xr:uid="{55C22C6E-B996-4622-A397-75AA81B64CF3}"/>
    <dataValidation type="list" allowBlank="1" showInputMessage="1" showErrorMessage="1" promptTitle="druh umělecké činnosti" prompt="vyberte druh umělecké činnosti:_x000a_- divadlo_x000a_- hudba_x000a_- tanec_x000a_- hudba_x000a_- tradiční lidová kultura_x000a_pokud vám výběr nevyhovuje zvolte _x000a_- jiné -" sqref="G11" xr:uid="{30AF4C2D-D5F1-436D-A4C9-DB532F29D54B}">
      <formula1>#REF!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Okruhy!$A$2:$A$6</xm:f>
          </x14:formula1>
          <xm:sqref>D8:G8</xm:sqref>
        </x14:dataValidation>
        <x14:dataValidation type="list" allowBlank="1" showInputMessage="1" showErrorMessage="1" xr:uid="{37F51DB7-67D6-4F00-99AF-92C46EBD51D0}">
          <x14:formula1>
            <xm:f>Okruhy!$A$2:$A$4</xm:f>
          </x14:formula1>
          <xm:sqref>C7:G7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workbookViewId="0">
      <selection sqref="A1:F1"/>
    </sheetView>
  </sheetViews>
  <sheetFormatPr defaultColWidth="9.140625" defaultRowHeight="12.75" x14ac:dyDescent="0.2"/>
  <cols>
    <col min="1" max="1" width="23.28515625" style="1" customWidth="1"/>
    <col min="2" max="2" width="10.28515625" style="1" bestFit="1" customWidth="1"/>
    <col min="3" max="16384" width="9.140625" style="1"/>
  </cols>
  <sheetData>
    <row r="1" spans="1:6" ht="15.75" x14ac:dyDescent="0.25">
      <c r="A1" s="45" t="s">
        <v>44</v>
      </c>
      <c r="B1" s="45"/>
      <c r="C1" s="45"/>
      <c r="D1" s="45"/>
      <c r="E1" s="45"/>
      <c r="F1" s="45"/>
    </row>
    <row r="2" spans="1:6" ht="15.75" x14ac:dyDescent="0.25">
      <c r="A2" s="3" t="s">
        <v>38</v>
      </c>
    </row>
    <row r="3" spans="1:6" ht="15.75" x14ac:dyDescent="0.25">
      <c r="A3" s="3"/>
    </row>
    <row r="4" spans="1:6" ht="15.75" x14ac:dyDescent="0.25">
      <c r="A4" s="24" t="s">
        <v>25</v>
      </c>
    </row>
    <row r="5" spans="1:6" ht="51.6" customHeight="1" x14ac:dyDescent="0.25">
      <c r="A5" s="60" t="s">
        <v>35</v>
      </c>
      <c r="B5" s="60"/>
      <c r="C5" s="60"/>
      <c r="D5" s="60"/>
      <c r="E5" s="60"/>
      <c r="F5" s="60"/>
    </row>
    <row r="7" spans="1:6" x14ac:dyDescent="0.2">
      <c r="A7" s="4" t="str">
        <f>'Seznam KKS'!B4</f>
        <v>Název projektu</v>
      </c>
      <c r="B7" s="59" t="str">
        <f>'Seznam KKS'!C4</f>
        <v>VYPLŇTE</v>
      </c>
      <c r="C7" s="59"/>
      <c r="D7" s="59"/>
      <c r="E7" s="59"/>
      <c r="F7" s="59"/>
    </row>
    <row r="8" spans="1:6" x14ac:dyDescent="0.2">
      <c r="A8" s="4" t="str">
        <f>'Seznam KKS'!B5</f>
        <v>Reg. číslo</v>
      </c>
      <c r="B8" s="59" t="str">
        <f>'Seznam KKS'!C5</f>
        <v>VYPLŇTE</v>
      </c>
      <c r="C8" s="59"/>
      <c r="D8" s="59"/>
      <c r="E8" s="59"/>
      <c r="F8" s="59"/>
    </row>
    <row r="9" spans="1:6" x14ac:dyDescent="0.2">
      <c r="A9" s="4" t="str">
        <f>'Seznam KKS'!B6</f>
        <v>Žadatel</v>
      </c>
      <c r="B9" s="59" t="str">
        <f>'Seznam KKS'!C6</f>
        <v>VYPLŇTE</v>
      </c>
      <c r="C9" s="59"/>
      <c r="D9" s="59"/>
      <c r="E9" s="59"/>
      <c r="F9" s="59"/>
    </row>
    <row r="10" spans="1:6" x14ac:dyDescent="0.2">
      <c r="A10" s="4" t="str">
        <f>'Seznam KKS'!B7</f>
        <v>Tematický okruh</v>
      </c>
      <c r="B10" s="58" t="str">
        <f>'Seznam KKS'!C7</f>
        <v>VYBERTE ZE SEZNAMU</v>
      </c>
      <c r="C10" s="58"/>
      <c r="D10" s="58"/>
      <c r="E10" s="58"/>
      <c r="F10" s="58"/>
    </row>
    <row r="11" spans="1:6" x14ac:dyDescent="0.2">
      <c r="A11" s="4" t="str">
        <f>'Seznam KKS'!B8</f>
        <v>Období vykazování</v>
      </c>
      <c r="B11" s="58" t="str">
        <f>'Seznam KKS'!C8</f>
        <v>1. 1. 2025  – 31. 12. 2025</v>
      </c>
      <c r="C11" s="58"/>
      <c r="D11" s="20"/>
      <c r="E11" s="20"/>
      <c r="F11" s="20"/>
    </row>
    <row r="12" spans="1:6" x14ac:dyDescent="0.2">
      <c r="A12" s="2"/>
      <c r="B12" s="21"/>
      <c r="C12" s="21"/>
      <c r="D12" s="20"/>
      <c r="E12" s="20"/>
      <c r="F12" s="20"/>
    </row>
    <row r="13" spans="1:6" x14ac:dyDescent="0.2">
      <c r="A13" s="4" t="s">
        <v>7</v>
      </c>
      <c r="B13" s="22">
        <f>COUNTIF('Seznam KKS'!O:O,"Men aged 0-17")</f>
        <v>0</v>
      </c>
      <c r="C13" s="21"/>
      <c r="D13" s="20"/>
      <c r="E13" s="20"/>
      <c r="F13" s="20"/>
    </row>
    <row r="14" spans="1:6" x14ac:dyDescent="0.2">
      <c r="A14" s="4" t="s">
        <v>8</v>
      </c>
      <c r="B14" s="22">
        <f>COUNTIF('Seznam KKS'!O:O,"Men aged 18-29")</f>
        <v>0</v>
      </c>
      <c r="C14" s="21"/>
      <c r="D14" s="20"/>
      <c r="E14" s="20"/>
      <c r="F14" s="20"/>
    </row>
    <row r="15" spans="1:6" x14ac:dyDescent="0.2">
      <c r="A15" s="4" t="s">
        <v>9</v>
      </c>
      <c r="B15" s="22">
        <f>COUNTIF('Seznam KKS'!O:O,"Men aged 30-54")</f>
        <v>0</v>
      </c>
      <c r="C15" s="21"/>
      <c r="D15" s="20"/>
      <c r="E15" s="20"/>
      <c r="F15" s="20"/>
    </row>
    <row r="16" spans="1:6" x14ac:dyDescent="0.2">
      <c r="A16" s="4" t="s">
        <v>10</v>
      </c>
      <c r="B16" s="22">
        <f>COUNTIF('Seznam KKS'!O:O,"Men aged 55 and over")</f>
        <v>0</v>
      </c>
      <c r="C16" s="21"/>
      <c r="D16" s="20"/>
      <c r="E16" s="20"/>
      <c r="F16" s="20"/>
    </row>
    <row r="17" spans="1:6" x14ac:dyDescent="0.2">
      <c r="A17" s="4" t="s">
        <v>11</v>
      </c>
      <c r="B17" s="22">
        <f>COUNTIF('Seznam KKS'!O:O,"Women aged 0-17")</f>
        <v>0</v>
      </c>
      <c r="C17" s="21"/>
      <c r="D17" s="20"/>
      <c r="E17" s="20"/>
      <c r="F17" s="20"/>
    </row>
    <row r="18" spans="1:6" x14ac:dyDescent="0.2">
      <c r="A18" s="4" t="s">
        <v>12</v>
      </c>
      <c r="B18" s="22">
        <f>COUNTIF('Seznam KKS'!O:O,"Women aged 18-29")</f>
        <v>0</v>
      </c>
      <c r="C18" s="21"/>
      <c r="D18" s="20"/>
      <c r="E18" s="20"/>
      <c r="F18" s="20"/>
    </row>
    <row r="19" spans="1:6" x14ac:dyDescent="0.2">
      <c r="A19" s="4" t="s">
        <v>13</v>
      </c>
      <c r="B19" s="22">
        <f>COUNTIF('Seznam KKS'!O:O,"Women aged 30-54")</f>
        <v>0</v>
      </c>
      <c r="C19" s="21"/>
      <c r="D19" s="20"/>
      <c r="E19" s="20"/>
      <c r="F19" s="20"/>
    </row>
    <row r="20" spans="1:6" x14ac:dyDescent="0.2">
      <c r="A20" s="4" t="s">
        <v>14</v>
      </c>
      <c r="B20" s="22">
        <f>COUNTIF('Seznam KKS'!O:O,"Women aged 55 and over")</f>
        <v>0</v>
      </c>
      <c r="C20" s="21"/>
      <c r="D20" s="20"/>
      <c r="E20" s="20"/>
      <c r="F20" s="20"/>
    </row>
    <row r="21" spans="1:6" x14ac:dyDescent="0.2">
      <c r="A21" s="4" t="s">
        <v>22</v>
      </c>
      <c r="B21" s="22">
        <f>COUNTIF('Seznam KKS'!O:O,"Nonbinary aged 0-17")</f>
        <v>0</v>
      </c>
      <c r="C21" s="21"/>
      <c r="D21" s="20"/>
      <c r="E21" s="20"/>
      <c r="F21" s="20"/>
    </row>
    <row r="22" spans="1:6" x14ac:dyDescent="0.2">
      <c r="A22" s="4" t="s">
        <v>19</v>
      </c>
      <c r="B22" s="22">
        <f>COUNTIF('Seznam KKS'!O:O,"Nonbinary aged 18-29")</f>
        <v>0</v>
      </c>
      <c r="C22" s="21"/>
      <c r="D22" s="20"/>
      <c r="E22" s="20"/>
      <c r="F22" s="20"/>
    </row>
    <row r="23" spans="1:6" x14ac:dyDescent="0.2">
      <c r="A23" s="4" t="s">
        <v>20</v>
      </c>
      <c r="B23" s="22">
        <f>COUNTIF('Seznam KKS'!O:O,"Nonbinary aged 30-54")</f>
        <v>0</v>
      </c>
      <c r="C23" s="21"/>
      <c r="D23" s="20"/>
      <c r="E23" s="20"/>
      <c r="F23" s="20"/>
    </row>
    <row r="24" spans="1:6" ht="12.75" customHeight="1" x14ac:dyDescent="0.2">
      <c r="A24" s="4" t="s">
        <v>21</v>
      </c>
      <c r="B24" s="22">
        <f>COUNTIF('Seznam KKS'!O:O,"Nonbinary aged 55 and over")</f>
        <v>0</v>
      </c>
      <c r="C24" s="21"/>
      <c r="D24" s="20"/>
      <c r="E24" s="20"/>
      <c r="F24" s="20"/>
    </row>
    <row r="25" spans="1:6" x14ac:dyDescent="0.2">
      <c r="A25" s="4" t="s">
        <v>15</v>
      </c>
      <c r="B25" s="23">
        <f>SUM(B13:B24)</f>
        <v>0</v>
      </c>
      <c r="C25" s="21"/>
      <c r="D25" s="20"/>
      <c r="E25" s="20"/>
      <c r="F25" s="20"/>
    </row>
    <row r="26" spans="1:6" x14ac:dyDescent="0.2">
      <c r="A26" s="2"/>
      <c r="B26" s="21"/>
      <c r="C26" s="21"/>
      <c r="D26" s="20"/>
      <c r="E26" s="20"/>
      <c r="F26" s="20"/>
    </row>
    <row r="27" spans="1:6" x14ac:dyDescent="0.2">
      <c r="A27" s="29" t="s">
        <v>42</v>
      </c>
      <c r="B27" s="23">
        <f>COUNTIF('Seznam KKS'!Q:Q,"Men aged 15-29")</f>
        <v>0</v>
      </c>
      <c r="C27" s="21"/>
      <c r="D27" s="20"/>
      <c r="E27" s="20"/>
      <c r="F27" s="20"/>
    </row>
    <row r="28" spans="1:6" x14ac:dyDescent="0.2">
      <c r="A28" s="29" t="s">
        <v>37</v>
      </c>
      <c r="B28" s="23">
        <f>COUNTIF('Seznam KKS'!Q:Q,"Women aged 15-29")</f>
        <v>0</v>
      </c>
      <c r="C28" s="21"/>
      <c r="D28" s="20"/>
      <c r="E28" s="20"/>
      <c r="F28" s="20"/>
    </row>
    <row r="29" spans="1:6" x14ac:dyDescent="0.2">
      <c r="A29" s="29" t="s">
        <v>41</v>
      </c>
      <c r="B29" s="23">
        <f>SUM(B27:B28)</f>
        <v>0</v>
      </c>
      <c r="C29" s="21"/>
      <c r="D29" s="20"/>
      <c r="E29" s="20"/>
      <c r="F29" s="20"/>
    </row>
    <row r="30" spans="1:6" x14ac:dyDescent="0.2">
      <c r="A30" s="2"/>
      <c r="B30" s="21"/>
      <c r="C30" s="21"/>
      <c r="D30" s="20"/>
      <c r="E30" s="20"/>
      <c r="F30" s="20"/>
    </row>
    <row r="31" spans="1:6" x14ac:dyDescent="0.2">
      <c r="A31" s="2"/>
      <c r="B31" s="21"/>
      <c r="C31" s="21"/>
      <c r="D31" s="20"/>
      <c r="E31" s="20"/>
      <c r="F31" s="20"/>
    </row>
  </sheetData>
  <sheetProtection formatCells="0" formatColumns="0" formatRows="0" sort="0" autoFilter="0" pivotTables="0"/>
  <mergeCells count="7">
    <mergeCell ref="A1:F1"/>
    <mergeCell ref="B11:C11"/>
    <mergeCell ref="B7:F7"/>
    <mergeCell ref="B8:F8"/>
    <mergeCell ref="B9:F9"/>
    <mergeCell ref="B10:F10"/>
    <mergeCell ref="A5:F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5"/>
  <sheetViews>
    <sheetView workbookViewId="0">
      <selection activeCell="A6" sqref="A6"/>
    </sheetView>
  </sheetViews>
  <sheetFormatPr defaultRowHeight="15" x14ac:dyDescent="0.25"/>
  <cols>
    <col min="1" max="1" width="72.85546875" customWidth="1"/>
  </cols>
  <sheetData>
    <row r="2" spans="1:1" x14ac:dyDescent="0.25">
      <c r="A2" s="17" t="s">
        <v>29</v>
      </c>
    </row>
    <row r="3" spans="1:1" x14ac:dyDescent="0.25">
      <c r="A3" s="18" t="s">
        <v>40</v>
      </c>
    </row>
    <row r="4" spans="1:1" x14ac:dyDescent="0.25">
      <c r="A4" s="18" t="s">
        <v>39</v>
      </c>
    </row>
    <row r="6" spans="1:1" x14ac:dyDescent="0.25">
      <c r="A6" s="18"/>
    </row>
    <row r="7" spans="1:1" x14ac:dyDescent="0.25">
      <c r="A7" s="18"/>
    </row>
    <row r="9" spans="1:1" x14ac:dyDescent="0.25">
      <c r="A9" s="18"/>
    </row>
    <row r="10" spans="1:1" x14ac:dyDescent="0.25">
      <c r="A10" s="18"/>
    </row>
    <row r="11" spans="1:1" x14ac:dyDescent="0.25">
      <c r="A11" s="18"/>
    </row>
    <row r="12" spans="1:1" x14ac:dyDescent="0.25">
      <c r="A12" s="18"/>
    </row>
    <row r="13" spans="1:1" x14ac:dyDescent="0.25">
      <c r="A13" s="18"/>
    </row>
    <row r="14" spans="1:1" x14ac:dyDescent="0.25">
      <c r="A14" s="18"/>
    </row>
    <row r="15" spans="1:1" x14ac:dyDescent="0.25">
      <c r="A15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 KKS</vt:lpstr>
      <vt:lpstr>Souhrn pro vykazování</vt:lpstr>
      <vt:lpstr>Okruhy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Ministerstvo kultury</dc:creator>
  <cp:lastModifiedBy>Vilém Faltýnek</cp:lastModifiedBy>
  <cp:lastPrinted>2022-09-30T07:51:53Z</cp:lastPrinted>
  <dcterms:created xsi:type="dcterms:W3CDTF">2022-09-14T12:03:22Z</dcterms:created>
  <dcterms:modified xsi:type="dcterms:W3CDTF">2025-12-22T08:38:44Z</dcterms:modified>
</cp:coreProperties>
</file>