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SRNPV14\rdf$\eliska.boumova\Desktop\překlady\2025\2025_2\"/>
    </mc:Choice>
  </mc:AlternateContent>
  <xr:revisionPtr revIDLastSave="0" documentId="13_ncr:1_{4505FFEE-EE37-4192-BBA7-0D758835650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5_2_results_výsledky" sheetId="20" r:id="rId1"/>
  </sheets>
  <definedNames>
    <definedName name="_Hlk85033439" localSheetId="0">'2025_2_results_výsledky'!#REF!</definedName>
  </definedNames>
  <calcPr calcId="191029"/>
</workbook>
</file>

<file path=xl/calcChain.xml><?xml version="1.0" encoding="utf-8"?>
<calcChain xmlns="http://schemas.openxmlformats.org/spreadsheetml/2006/main">
  <c r="O146" i="20" l="1"/>
  <c r="N177" i="20" l="1"/>
  <c r="M177" i="20"/>
  <c r="L177" i="20"/>
  <c r="K177" i="20"/>
  <c r="I177" i="20"/>
  <c r="H177" i="20"/>
  <c r="G177" i="20"/>
  <c r="F177" i="20"/>
  <c r="O176" i="20"/>
  <c r="J176" i="20"/>
  <c r="O175" i="20"/>
  <c r="J175" i="20"/>
  <c r="O174" i="20"/>
  <c r="J174" i="20"/>
  <c r="O173" i="20"/>
  <c r="J173" i="20"/>
  <c r="O172" i="20"/>
  <c r="J172" i="20"/>
  <c r="O171" i="20"/>
  <c r="J171" i="20"/>
  <c r="O170" i="20"/>
  <c r="J170" i="20"/>
  <c r="O169" i="20"/>
  <c r="J169" i="20"/>
  <c r="O168" i="20"/>
  <c r="J168" i="20"/>
  <c r="O167" i="20"/>
  <c r="J167" i="20"/>
  <c r="O166" i="20"/>
  <c r="J166" i="20"/>
  <c r="O165" i="20"/>
  <c r="J165" i="20"/>
  <c r="O164" i="20"/>
  <c r="J164" i="20"/>
  <c r="O163" i="20"/>
  <c r="J163" i="20"/>
  <c r="O162" i="20"/>
  <c r="J162" i="20"/>
  <c r="O161" i="20"/>
  <c r="J161" i="20"/>
  <c r="O160" i="20"/>
  <c r="J160" i="20"/>
  <c r="O159" i="20"/>
  <c r="J159" i="20"/>
  <c r="O158" i="20"/>
  <c r="J158" i="20"/>
  <c r="O157" i="20"/>
  <c r="J157" i="20"/>
  <c r="O156" i="20"/>
  <c r="J156" i="20"/>
  <c r="O155" i="20"/>
  <c r="J155" i="20"/>
  <c r="O154" i="20"/>
  <c r="J154" i="20"/>
  <c r="O153" i="20"/>
  <c r="J153" i="20"/>
  <c r="O152" i="20"/>
  <c r="J152" i="20"/>
  <c r="O151" i="20"/>
  <c r="J151" i="20"/>
  <c r="O149" i="20"/>
  <c r="J149" i="20"/>
  <c r="O148" i="20"/>
  <c r="J148" i="20"/>
  <c r="O147" i="20"/>
  <c r="J147" i="20"/>
  <c r="J146" i="20"/>
  <c r="O145" i="20"/>
  <c r="J145" i="20"/>
  <c r="O144" i="20"/>
  <c r="J144" i="20"/>
  <c r="O143" i="20"/>
  <c r="J143" i="20"/>
  <c r="O142" i="20"/>
  <c r="J142" i="20"/>
  <c r="O141" i="20"/>
  <c r="J141" i="20"/>
  <c r="O140" i="20"/>
  <c r="J140" i="20"/>
  <c r="O139" i="20"/>
  <c r="J139" i="20"/>
  <c r="O138" i="20"/>
  <c r="J138" i="20"/>
  <c r="O137" i="20"/>
  <c r="J137" i="20"/>
  <c r="O136" i="20"/>
  <c r="J136" i="20"/>
  <c r="O150" i="20"/>
  <c r="J150" i="20"/>
  <c r="O135" i="20"/>
  <c r="J135" i="20"/>
  <c r="O134" i="20"/>
  <c r="J134" i="20"/>
  <c r="O133" i="20"/>
  <c r="J133" i="20"/>
  <c r="O132" i="20"/>
  <c r="J132" i="20"/>
  <c r="O131" i="20"/>
  <c r="J131" i="20"/>
  <c r="O130" i="20"/>
  <c r="J130" i="20"/>
  <c r="O129" i="20"/>
  <c r="J129" i="20"/>
  <c r="O128" i="20"/>
  <c r="J128" i="20"/>
  <c r="O127" i="20"/>
  <c r="J127" i="20"/>
  <c r="O126" i="20"/>
  <c r="J126" i="20"/>
  <c r="O125" i="20"/>
  <c r="J125" i="20"/>
  <c r="O124" i="20"/>
  <c r="J124" i="20"/>
  <c r="O123" i="20"/>
  <c r="J123" i="20"/>
  <c r="O122" i="20"/>
  <c r="J122" i="20"/>
  <c r="O121" i="20"/>
  <c r="J121" i="20"/>
  <c r="O120" i="20"/>
  <c r="J120" i="20"/>
  <c r="O119" i="20"/>
  <c r="J119" i="20"/>
  <c r="O118" i="20"/>
  <c r="J118" i="20"/>
  <c r="O117" i="20"/>
  <c r="J117" i="20"/>
  <c r="O116" i="20"/>
  <c r="J116" i="20"/>
  <c r="O115" i="20"/>
  <c r="J115" i="20"/>
  <c r="O114" i="20"/>
  <c r="J114" i="20"/>
  <c r="O113" i="20"/>
  <c r="J113" i="20"/>
  <c r="O112" i="20"/>
  <c r="J112" i="20"/>
  <c r="O111" i="20"/>
  <c r="J111" i="20"/>
  <c r="O110" i="20"/>
  <c r="J110" i="20"/>
  <c r="O109" i="20"/>
  <c r="J109" i="20"/>
  <c r="O108" i="20"/>
  <c r="J108" i="20"/>
  <c r="O107" i="20"/>
  <c r="J107" i="20"/>
  <c r="O106" i="20"/>
  <c r="J106" i="20"/>
  <c r="O105" i="20"/>
  <c r="J105" i="20"/>
  <c r="O104" i="20"/>
  <c r="J104" i="20"/>
  <c r="O103" i="20"/>
  <c r="J103" i="20"/>
  <c r="O102" i="20"/>
  <c r="J102" i="20"/>
  <c r="O101" i="20"/>
  <c r="J101" i="20"/>
  <c r="O100" i="20"/>
  <c r="J100" i="20"/>
  <c r="O99" i="20"/>
  <c r="J99" i="20"/>
  <c r="O98" i="20"/>
  <c r="J98" i="20"/>
  <c r="O97" i="20"/>
  <c r="J97" i="20"/>
  <c r="O96" i="20"/>
  <c r="J96" i="20"/>
  <c r="O95" i="20"/>
  <c r="J95" i="20"/>
  <c r="O94" i="20"/>
  <c r="J94" i="20"/>
  <c r="O93" i="20"/>
  <c r="J93" i="20"/>
  <c r="O92" i="20"/>
  <c r="J92" i="20"/>
  <c r="O91" i="20"/>
  <c r="J91" i="20"/>
  <c r="O90" i="20"/>
  <c r="J90" i="20"/>
  <c r="O89" i="20"/>
  <c r="J89" i="20"/>
  <c r="O88" i="20"/>
  <c r="J88" i="20"/>
  <c r="O87" i="20"/>
  <c r="J87" i="20"/>
  <c r="O86" i="20"/>
  <c r="J86" i="20"/>
  <c r="O85" i="20"/>
  <c r="J85" i="20"/>
  <c r="O84" i="20"/>
  <c r="J84" i="20"/>
  <c r="O83" i="20"/>
  <c r="J83" i="20"/>
  <c r="O82" i="20"/>
  <c r="J82" i="20"/>
  <c r="O81" i="20"/>
  <c r="J81" i="20"/>
  <c r="O80" i="20"/>
  <c r="J80" i="20"/>
  <c r="O79" i="20"/>
  <c r="J79" i="20"/>
  <c r="O78" i="20"/>
  <c r="J78" i="20"/>
  <c r="O77" i="20"/>
  <c r="J77" i="20"/>
  <c r="O76" i="20"/>
  <c r="J76" i="20"/>
  <c r="O73" i="20"/>
  <c r="J73" i="20"/>
  <c r="O72" i="20"/>
  <c r="J72" i="20"/>
  <c r="O71" i="20"/>
  <c r="J71" i="20"/>
  <c r="O70" i="20"/>
  <c r="J70" i="20"/>
  <c r="O69" i="20"/>
  <c r="J69" i="20"/>
  <c r="O68" i="20"/>
  <c r="J68" i="20"/>
  <c r="O67" i="20"/>
  <c r="J67" i="20"/>
  <c r="O66" i="20"/>
  <c r="J66" i="20"/>
  <c r="O65" i="20"/>
  <c r="J65" i="20"/>
  <c r="O64" i="20"/>
  <c r="J64" i="20"/>
  <c r="O63" i="20"/>
  <c r="J63" i="20"/>
  <c r="O62" i="20"/>
  <c r="J62" i="20"/>
  <c r="O61" i="20"/>
  <c r="J61" i="20"/>
  <c r="O60" i="20"/>
  <c r="J60" i="20"/>
  <c r="O59" i="20"/>
  <c r="J59" i="20"/>
  <c r="O58" i="20"/>
  <c r="J58" i="20"/>
  <c r="O57" i="20"/>
  <c r="J57" i="20"/>
  <c r="O56" i="20"/>
  <c r="J56" i="20"/>
  <c r="O55" i="20"/>
  <c r="J55" i="20"/>
  <c r="O54" i="20"/>
  <c r="J54" i="20"/>
  <c r="O53" i="20"/>
  <c r="J53" i="20"/>
  <c r="O52" i="20"/>
  <c r="J52" i="20"/>
  <c r="O51" i="20"/>
  <c r="J51" i="20"/>
  <c r="O50" i="20"/>
  <c r="J50" i="20"/>
  <c r="O49" i="20"/>
  <c r="J49" i="20"/>
  <c r="O48" i="20"/>
  <c r="J48" i="20"/>
  <c r="O47" i="20"/>
  <c r="J47" i="20"/>
  <c r="O46" i="20"/>
  <c r="J46" i="20"/>
  <c r="O75" i="20"/>
  <c r="J75" i="20"/>
  <c r="O74" i="20"/>
  <c r="J74" i="20"/>
  <c r="O45" i="20"/>
  <c r="J45" i="20"/>
  <c r="O44" i="20"/>
  <c r="J44" i="20"/>
  <c r="O43" i="20"/>
  <c r="J43" i="20"/>
  <c r="O42" i="20"/>
  <c r="J42" i="20"/>
  <c r="O41" i="20"/>
  <c r="J41" i="20"/>
  <c r="O40" i="20"/>
  <c r="J40" i="20"/>
  <c r="O39" i="20"/>
  <c r="J39" i="20"/>
  <c r="O38" i="20"/>
  <c r="J38" i="20"/>
  <c r="O37" i="20"/>
  <c r="J37" i="20"/>
  <c r="O36" i="20"/>
  <c r="J36" i="20"/>
  <c r="O35" i="20"/>
  <c r="J35" i="20"/>
  <c r="O34" i="20"/>
  <c r="J34" i="20"/>
  <c r="O33" i="20"/>
  <c r="J33" i="20"/>
  <c r="O32" i="20"/>
  <c r="J32" i="20"/>
  <c r="O31" i="20"/>
  <c r="J31" i="20"/>
  <c r="O30" i="20"/>
  <c r="J30" i="20"/>
  <c r="O29" i="20"/>
  <c r="J29" i="20"/>
  <c r="O28" i="20"/>
  <c r="J28" i="20"/>
  <c r="O27" i="20"/>
  <c r="J27" i="20"/>
  <c r="O26" i="20"/>
  <c r="J26" i="20"/>
  <c r="O25" i="20"/>
  <c r="J25" i="20"/>
  <c r="O24" i="20"/>
  <c r="J24" i="20"/>
  <c r="O23" i="20"/>
  <c r="J23" i="20"/>
  <c r="O22" i="20"/>
  <c r="J22" i="20"/>
  <c r="O21" i="20"/>
  <c r="J21" i="20"/>
  <c r="O20" i="20"/>
  <c r="J20" i="20"/>
  <c r="O19" i="20"/>
  <c r="J19" i="20"/>
  <c r="O18" i="20"/>
  <c r="J18" i="20"/>
  <c r="O17" i="20"/>
  <c r="J17" i="20"/>
  <c r="O16" i="20"/>
  <c r="J16" i="20"/>
  <c r="O15" i="20"/>
  <c r="J15" i="20"/>
  <c r="O14" i="20"/>
  <c r="J14" i="20"/>
  <c r="O13" i="20"/>
  <c r="J13" i="20"/>
  <c r="O12" i="20"/>
  <c r="J12" i="20"/>
  <c r="O11" i="20"/>
  <c r="J11" i="20"/>
  <c r="O10" i="20"/>
  <c r="J10" i="20"/>
  <c r="O9" i="20"/>
  <c r="J9" i="20"/>
  <c r="O8" i="20"/>
  <c r="J8" i="20"/>
  <c r="O7" i="20"/>
  <c r="J7" i="20"/>
  <c r="O6" i="20"/>
  <c r="J6" i="20"/>
  <c r="O5" i="20"/>
  <c r="J5" i="20"/>
  <c r="O4" i="20"/>
  <c r="J4" i="20"/>
  <c r="J177" i="20" l="1"/>
  <c r="O177" i="20"/>
</calcChain>
</file>

<file path=xl/sharedStrings.xml><?xml version="1.0" encoding="utf-8"?>
<sst xmlns="http://schemas.openxmlformats.org/spreadsheetml/2006/main" count="890" uniqueCount="433">
  <si>
    <t xml:space="preserve">  </t>
  </si>
  <si>
    <t>Required Support (CZK)</t>
  </si>
  <si>
    <t>Support (CZK)</t>
  </si>
  <si>
    <t>Copyright</t>
  </si>
  <si>
    <t>Design, typesetting, printing</t>
  </si>
  <si>
    <t>Egypt</t>
  </si>
  <si>
    <t>Isabel Stainsby</t>
  </si>
  <si>
    <t>Karl Rauch Verlag</t>
  </si>
  <si>
    <t>Vietnam</t>
  </si>
  <si>
    <t>Coral Books</t>
  </si>
  <si>
    <t>Jiří Kratochvil: Liška v dámu</t>
  </si>
  <si>
    <t>Kétos Verlag e.U.</t>
  </si>
  <si>
    <t>Hermie for translation and publishing</t>
  </si>
  <si>
    <t>Magdaléna Platzová: Život po Kafkovi</t>
  </si>
  <si>
    <t>Galaxia Gutenberg S.L.</t>
  </si>
  <si>
    <t>Martin Vopěnka: Můj bratr Mesiáš</t>
  </si>
  <si>
    <t>Al Arabi Publishing and Distributing</t>
  </si>
  <si>
    <t>USA</t>
  </si>
  <si>
    <t>Simona Osipovaitė</t>
  </si>
  <si>
    <t>Bohumil Hrabal: Ostře sledované vlaky</t>
  </si>
  <si>
    <t>Udruženje Srebrno drvo</t>
  </si>
  <si>
    <t>BONFIRRARO EDITORE</t>
  </si>
  <si>
    <t>parasitenpresse / Verlag Adrian Kasnitz</t>
  </si>
  <si>
    <t>Laura Angeloni</t>
  </si>
  <si>
    <t>Jakub Stanjura: Srpny</t>
  </si>
  <si>
    <t>Kathrin Janka</t>
  </si>
  <si>
    <t>Bohumil Hrabal: Inzerát na dům, ve kterém už nechci bydlet</t>
  </si>
  <si>
    <t>Martina Lisa</t>
  </si>
  <si>
    <t>Hana Hadas</t>
  </si>
  <si>
    <t>A</t>
  </si>
  <si>
    <t>B</t>
  </si>
  <si>
    <t>C</t>
  </si>
  <si>
    <t>Izrael</t>
  </si>
  <si>
    <t>Země / Country</t>
  </si>
  <si>
    <t>Nakladatel / Publisher</t>
  </si>
  <si>
    <t>Autor/Název - Author/title</t>
  </si>
  <si>
    <t>Barbora Faure</t>
  </si>
  <si>
    <t>Caleidoscopio de libros</t>
  </si>
  <si>
    <t>Héctor Federico Santiago Pérez</t>
  </si>
  <si>
    <t>Alena Machoninová: Hella</t>
  </si>
  <si>
    <t>Mirosław Śmigielski</t>
  </si>
  <si>
    <t>Štěpánka Jislová: Srdcovka</t>
  </si>
  <si>
    <t>Lucie Kuligová</t>
  </si>
  <si>
    <t>Vojtěch Matocha: Prašina</t>
  </si>
  <si>
    <t>Lucie Faulerová: Smrtholka</t>
  </si>
  <si>
    <t>KHALID EL BILTAGI</t>
  </si>
  <si>
    <t>Václav Dvořák</t>
  </si>
  <si>
    <t>Marta Hlušíková</t>
  </si>
  <si>
    <t>Aigustė Vykantė Bartkutė-Poderienė</t>
  </si>
  <si>
    <t>VšĮ Terra Publica</t>
  </si>
  <si>
    <t>Wydawnictwo Afera</t>
  </si>
  <si>
    <t>Julia Różewicz</t>
  </si>
  <si>
    <t>Anna Radwan-Żbikowska</t>
  </si>
  <si>
    <t>Nicole Causin</t>
  </si>
  <si>
    <t>Aleksandra Cimpl-Simeonović</t>
  </si>
  <si>
    <t>ERGO Publishing House</t>
  </si>
  <si>
    <t>Amr Shatury</t>
  </si>
  <si>
    <t>Kommode Verlag</t>
  </si>
  <si>
    <t>Kristin Altmann</t>
  </si>
  <si>
    <t>Petra Soukupová: Kdo zabil Snížka</t>
  </si>
  <si>
    <t>Denitsa Prodanova</t>
  </si>
  <si>
    <t>Krasimir Prodanov</t>
  </si>
  <si>
    <t>Historical Quest Publications</t>
  </si>
  <si>
    <t xml:space="preserve">Katharina Hinderer </t>
  </si>
  <si>
    <t>Uroš Nikolić</t>
  </si>
  <si>
    <t>Maria Sileny</t>
  </si>
  <si>
    <t>Julia Miesenböck</t>
  </si>
  <si>
    <t xml:space="preserve">Braumüller GmbH </t>
  </si>
  <si>
    <t>Mirko Kraetsch</t>
  </si>
  <si>
    <t>Hadeer Taha Mohamed</t>
  </si>
  <si>
    <t>Marek Torčík: Rozložíš paměť</t>
  </si>
  <si>
    <t>Anetta Antonenko Publishers</t>
  </si>
  <si>
    <t>Lidiya Kitsyla</t>
  </si>
  <si>
    <t>Raija Hauck</t>
  </si>
  <si>
    <t>Katharina Hinderer</t>
  </si>
  <si>
    <t>Tanmia Publishing Egypt</t>
  </si>
  <si>
    <t>Albur Producciones Editoriales, S.L.</t>
  </si>
  <si>
    <t>Voland</t>
  </si>
  <si>
    <t>Letizia Kostner</t>
  </si>
  <si>
    <t>ULRICO BOVO</t>
  </si>
  <si>
    <t>Kamil Czaiński</t>
  </si>
  <si>
    <t>Susanna Räty</t>
  </si>
  <si>
    <t>Miloš Urban: Sedmikostelí</t>
  </si>
  <si>
    <t>Anna Manolopoulou</t>
  </si>
  <si>
    <t>1 € = 25 CZK</t>
  </si>
  <si>
    <t>Schehrezade Cultural Initiative</t>
  </si>
  <si>
    <t>Petr Hruška: Spatřil jsem svou tvář</t>
  </si>
  <si>
    <t>Veronika Siska</t>
  </si>
  <si>
    <t>Anna Maślanka</t>
  </si>
  <si>
    <t>Mariam Mansuryan</t>
  </si>
  <si>
    <t>Taiwan</t>
  </si>
  <si>
    <t>Sophia Marzolff</t>
  </si>
  <si>
    <t>Tihana Hamović</t>
  </si>
  <si>
    <t>Bianca Bellová: Neviditelný muž</t>
  </si>
  <si>
    <t>Kraus Verlag</t>
  </si>
  <si>
    <t>Magdalena Rutová: Já, chobotnice</t>
  </si>
  <si>
    <t>Novelas</t>
  </si>
  <si>
    <t>Persimmon Book</t>
  </si>
  <si>
    <t>Perseus</t>
  </si>
  <si>
    <t>Galaxia Gutenberg</t>
  </si>
  <si>
    <t>Magda Garguláková: Mosty</t>
  </si>
  <si>
    <t>Karel Čapek:Trapné povídky</t>
  </si>
  <si>
    <t>Mr. Pierre Friedmann</t>
  </si>
  <si>
    <t>Václav Dvořák: Písečníci a probuzení krále</t>
  </si>
  <si>
    <t>Monika Zgustova Janouskova</t>
  </si>
  <si>
    <t>Jiří Karásek: Romány tří mágů II: Scarabeus</t>
  </si>
  <si>
    <t>Franz Kafka: Proces</t>
  </si>
  <si>
    <t>Club Editor 1959 S.L.,</t>
  </si>
  <si>
    <t>La Tortuga Búlgara</t>
  </si>
  <si>
    <t>Cristian Cámara Outes</t>
  </si>
  <si>
    <t>Richard Weiner: Škleb</t>
  </si>
  <si>
    <t>EDGE Publishing House</t>
  </si>
  <si>
    <t>RADKA DENEMARKOVA: PENÍZE OD HITLERA</t>
  </si>
  <si>
    <t>Arménie / Armenia</t>
  </si>
  <si>
    <r>
      <t>Ivona Březinová: Řvi potichu, brácho</t>
    </r>
    <r>
      <rPr>
        <sz val="11"/>
        <color indexed="8"/>
        <rFont val="Calibri"/>
        <family val="2"/>
        <charset val="238"/>
      </rPr>
      <t xml:space="preserve"> </t>
    </r>
  </si>
  <si>
    <t>Theresa L. Clauberg</t>
  </si>
  <si>
    <t>Německo / Germany</t>
  </si>
  <si>
    <t>SCHENK VERLAG GMBH</t>
  </si>
  <si>
    <t>Marka Míková: Pán a vrabec</t>
  </si>
  <si>
    <t>Partizanska knjiga</t>
  </si>
  <si>
    <t>Jonáš Zbořil: Flora</t>
  </si>
  <si>
    <t>Denis Toms</t>
  </si>
  <si>
    <t>Ninawa for Studies and Publishing/Distribution</t>
  </si>
  <si>
    <t>Anna Bolavá: Do tmy</t>
  </si>
  <si>
    <t>Sýrie / Syrian Arab Republic </t>
  </si>
  <si>
    <t>Bulharsko / Bulgaria</t>
  </si>
  <si>
    <t xml:space="preserve">Magdaléna Platzová: Život po Kafkovi  </t>
  </si>
  <si>
    <t>Katerina Stoyanova</t>
  </si>
  <si>
    <t>Sunest</t>
  </si>
  <si>
    <t>Kyuchin  Kim</t>
  </si>
  <si>
    <t>Jan Novák and Jaromír 99: Zátopek</t>
  </si>
  <si>
    <t>Korejská republika / Republic of Korea</t>
  </si>
  <si>
    <t>Makedonika Litera</t>
  </si>
  <si>
    <t>Makedonie / Macedonia</t>
  </si>
  <si>
    <t>Petr Šesták: Vyhoření</t>
  </si>
  <si>
    <t>Olga Stehlíková: Mojenka</t>
  </si>
  <si>
    <t>Natalija Tonevska Karovska</t>
  </si>
  <si>
    <t>Joan Ferrarons i Llagostera</t>
  </si>
  <si>
    <t>Zofia Bałdiga</t>
  </si>
  <si>
    <t>KHER, z. s.</t>
  </si>
  <si>
    <t>Daniela Vodáčková: Grotte - extract/ukázka, polština</t>
  </si>
  <si>
    <t>Anglická sbírka BEST OF Všude samá krása and Samet blues (ed: Karolína Ryvolová)</t>
  </si>
  <si>
    <t>Alex Zucker</t>
  </si>
  <si>
    <t>Petra Klabouchova: Ignis fatuus</t>
  </si>
  <si>
    <t>Nela Rywikova: Dum číslo 6</t>
  </si>
  <si>
    <t>zeitkind Verlag</t>
  </si>
  <si>
    <t>Švýcarsko / Switzerland</t>
  </si>
  <si>
    <t>Emma Kausc: Narušení děje</t>
  </si>
  <si>
    <t>Řecko / Greece</t>
  </si>
  <si>
    <t>Jan Kilián: Třicetiletá válka</t>
  </si>
  <si>
    <t>Ivana Čornejová: Temno</t>
  </si>
  <si>
    <t>Milena Lenderová: Česká žena: Stručná historie</t>
  </si>
  <si>
    <t>Republika Severní Makedonie / North Macedonia</t>
  </si>
  <si>
    <t>BEGEMOT DOOEL</t>
  </si>
  <si>
    <t>Pavel Čech: “A”</t>
  </si>
  <si>
    <t>Qanun Publishing House</t>
  </si>
  <si>
    <t>Ázerbajdžán / Azerbaijan</t>
  </si>
  <si>
    <t>Naila Allahverdiyeva</t>
  </si>
  <si>
    <t xml:space="preserve">Petra Soukupová: NEJLEPŠÍ PRO VŠECHNY </t>
  </si>
  <si>
    <t xml:space="preserve">Magda N. Garguláková : Zuby máš jen dvoje </t>
  </si>
  <si>
    <t>Bình Slavická</t>
  </si>
  <si>
    <t>Bronislava Volková: Humide comme une fée</t>
  </si>
  <si>
    <t>Valéry Dvoinikov</t>
  </si>
  <si>
    <t>Belgie / Belgium</t>
  </si>
  <si>
    <t>mairisch Verlag</t>
  </si>
  <si>
    <t>JONÁŠ ZBOŘIL: FLORA</t>
  </si>
  <si>
    <t>Polsko / Poland</t>
  </si>
  <si>
    <t>Stara Szkoła</t>
  </si>
  <si>
    <t>Petra Dvořáková: V rány - pokračování novely Vrány</t>
  </si>
  <si>
    <t>Mgr. Tomáš Brandejs</t>
  </si>
  <si>
    <t>Lukáš Csicsely / Vojtěch Šeda: Jágr, legenda (ukázka/extract)</t>
  </si>
  <si>
    <t>Štěpánka Jislová, Tereza Drahoňovská: Bez vlasů</t>
  </si>
  <si>
    <t>Anaïs Raimbault</t>
  </si>
  <si>
    <t>Francie / France</t>
  </si>
  <si>
    <t>Marek Toman: České sklo (ukázka/ extract)</t>
  </si>
  <si>
    <t>Bianca Bellová: Neviditelný muž (ukázka)</t>
  </si>
  <si>
    <t>Gerstenberg Verlag</t>
  </si>
  <si>
    <t>Lenka Blažejová: Moje rudá knížka</t>
  </si>
  <si>
    <t>Vakxikon Publications</t>
  </si>
  <si>
    <t xml:space="preserve">Martin Vopenka : Sofinka a záhadné zvířátko </t>
  </si>
  <si>
    <t>Albayan Alarabi</t>
  </si>
  <si>
    <t>Ayman Jacop</t>
  </si>
  <si>
    <t>Jana Šrámková, Jan Němec: Byt. Román ve dvou.</t>
  </si>
  <si>
    <t xml:space="preserve">Anthea Verlag </t>
  </si>
  <si>
    <t>Miroslav Hlaučo: Letnice / Das Pfingstfest</t>
  </si>
  <si>
    <t>Petr Hanel: O hvězdách víš hovno/ Du weißt einen Scheiß über Sterne</t>
  </si>
  <si>
    <t>Catapult</t>
  </si>
  <si>
    <t>Zuzana Říhová: Playing Wolf (Cestou špendlíků nebo jehel)</t>
  </si>
  <si>
    <t>Risco Editora</t>
  </si>
  <si>
    <t>Štěpánka Jislová: HEARTCORE (Srdcovka)</t>
  </si>
  <si>
    <t>SÉRGIO AMEIXOEIRO POCINHO DE SOUZA OLIVEIRA</t>
  </si>
  <si>
    <t>Logha Publishing</t>
  </si>
  <si>
    <t>Miroslav Hlaučo: Letnice</t>
  </si>
  <si>
    <t>Filip Noubel</t>
  </si>
  <si>
    <t>Radka Denemarková: Čokoládová krev (ukázka / extract)</t>
  </si>
  <si>
    <t>Radomyr Mokryk</t>
  </si>
  <si>
    <t>Jiří Padevěd: Třísky svobody</t>
  </si>
  <si>
    <t>Duch a litera</t>
  </si>
  <si>
    <t>Nataša von Kopp</t>
  </si>
  <si>
    <t>Dora Kaprálová: Mariborská Hypnóza (ukázka / extract)</t>
  </si>
  <si>
    <t>Petra Štarková: Pravidla skutečných ninjů (ukázka/ extract)</t>
  </si>
  <si>
    <t>Petra Štarková: Jak to chodí v lidské hlavě (ukázka / extract)</t>
  </si>
  <si>
    <t>Itálie / Italy</t>
  </si>
  <si>
    <t>IVA HADJ MOUSSA: Havířovina</t>
  </si>
  <si>
    <t>PAVLA HORÁKOVÁ: Okno na západ</t>
  </si>
  <si>
    <t>KLÁRA ELŠÍKOVÁ: Pacanka</t>
  </si>
  <si>
    <t>ANGELA ZAVETTIERI</t>
  </si>
  <si>
    <t>Susa Wolfrum</t>
  </si>
  <si>
    <t>Klára Wang Tylová: Ostrov duchu</t>
  </si>
  <si>
    <t>IRENA DOUSKOVÁ: MEDVĚDÍ TANEC</t>
  </si>
  <si>
    <t>MICHAL SÝKORA: ŽÁDNÉ DOBRÉ ZPRÁVY</t>
  </si>
  <si>
    <t>Hayat Publishing</t>
  </si>
  <si>
    <t>Saudská Arábie / Saudi Arabia</t>
  </si>
  <si>
    <t>Josef Škvorecký: Zbabělci</t>
  </si>
  <si>
    <t>Geparden Verlag GmbH</t>
  </si>
  <si>
    <t>Anna Beáta Háblová: Směna</t>
  </si>
  <si>
    <t>Svetlana Yancheva – Izida Ltd.</t>
  </si>
  <si>
    <t>Bianca Bellová: Мrtvý muž</t>
  </si>
  <si>
    <t>Litva / Lithuania</t>
  </si>
  <si>
    <t>Vojtěch Matocha: Prašina. Černý merkurit</t>
  </si>
  <si>
    <t>Viktorie Hanišová: Rekonstrukce</t>
  </si>
  <si>
    <t>Dom Literatury w Łodzi</t>
  </si>
  <si>
    <t>Jonáš Zbořil: Nová divočina</t>
  </si>
  <si>
    <t>Veseli četvrtak</t>
  </si>
  <si>
    <t>Srbsko / Serbia</t>
  </si>
  <si>
    <t>Rakousko / Austria</t>
  </si>
  <si>
    <t>Ondřej Cikán</t>
  </si>
  <si>
    <t>Iveta Ciprysová: Slepá víra</t>
  </si>
  <si>
    <t>Josef Kocurek: Jensen a lilie</t>
  </si>
  <si>
    <t>Jakub Hussar: 0Tu (ukázka / extract)</t>
  </si>
  <si>
    <t>One More Page, an imprint of Fabula Publishing House LLC</t>
  </si>
  <si>
    <t>Ukrajina / Ukraine</t>
  </si>
  <si>
    <t>Lidiya Kitsyla Kitsyla</t>
  </si>
  <si>
    <t>Ammonite books</t>
  </si>
  <si>
    <t>Alena Mornštajnová: Čas vos</t>
  </si>
  <si>
    <t>Slovensko / Slovakia</t>
  </si>
  <si>
    <t>AKTUELL vydavateľstvo</t>
  </si>
  <si>
    <t>Zora Sadloňová</t>
  </si>
  <si>
    <t xml:space="preserve">Wydawnictwo Amaltea </t>
  </si>
  <si>
    <t>Anna Radwan-Źbikowska</t>
  </si>
  <si>
    <t>Bianca Bellová: Tyhle fragmenty</t>
  </si>
  <si>
    <t>Wieser Verlag</t>
  </si>
  <si>
    <t>Marek Toman: České sklo</t>
  </si>
  <si>
    <t>Matěj Hořava: Mezipřistání</t>
  </si>
  <si>
    <t>Ruben Höppner</t>
  </si>
  <si>
    <t>Books4All</t>
  </si>
  <si>
    <t xml:space="preserve">Kosmo publishing house </t>
  </si>
  <si>
    <t>Jaroslav Hašek: Behind the Lines Bugulma and Other Stories</t>
  </si>
  <si>
    <t>Anar Rahimov</t>
  </si>
  <si>
    <t xml:space="preserve">Khan (XAN) publishing house </t>
  </si>
  <si>
    <t>Alena Mornštajnová: HANA</t>
  </si>
  <si>
    <t>Marto Kelbl: Ani Holka, Ani Kluk</t>
  </si>
  <si>
    <t>Barbora Schnelle</t>
  </si>
  <si>
    <t>Viktor Špaček: Čistý, skromný život (ukázka / extract)</t>
  </si>
  <si>
    <t>Marie Iljašenko: Zvířata přicházejí do města, Sv. Outdoor</t>
  </si>
  <si>
    <t>Moloko Print</t>
  </si>
  <si>
    <t>Zuzana Finger</t>
  </si>
  <si>
    <t>Ivan Wernisch: Spielschrank (Almara)</t>
  </si>
  <si>
    <t>IK Prometej doo</t>
  </si>
  <si>
    <t>Zdenka Valent Belić</t>
  </si>
  <si>
    <t>Mi:Lu Publishing</t>
  </si>
  <si>
    <t xml:space="preserve">Jáchym Topol: Citlivý člověk </t>
  </si>
  <si>
    <t>Kai Shih</t>
  </si>
  <si>
    <t>Mater Editions</t>
  </si>
  <si>
    <t>Jana Černá: OTISKY DUŠÍ, 1968</t>
  </si>
  <si>
    <t xml:space="preserve">Hohe Publisher </t>
  </si>
  <si>
    <t>Jiří Karásek ze Lvovic: Romány tří mágů: Román Manfreda Macmillena </t>
  </si>
  <si>
    <t>Etiopie / Ethiopia</t>
  </si>
  <si>
    <t>Hailemelekot Tekesteberhan</t>
  </si>
  <si>
    <t>Katia Hala</t>
  </si>
  <si>
    <t>Arnošt Goldflam: Písek (ukázaka / extract)</t>
  </si>
  <si>
    <t>Anna Saavedra: Tajná zpráva z planety matek (Mamma guerilla) - ukázka / extract</t>
  </si>
  <si>
    <t>David Drábek: Akvabely (ukázka / extract)</t>
  </si>
  <si>
    <t>David Jařab: Bilý psy a černý kočky (ukázka / extract)</t>
  </si>
  <si>
    <t>Martin Františák: Nevěsta (ukázka / extract)</t>
  </si>
  <si>
    <t>Petr Kolečko: Kauza Salome (ukázka / extract)</t>
  </si>
  <si>
    <t>Petr Zelenka: Teremin (ukázka / extract)</t>
  </si>
  <si>
    <t>Roman Sikora: Zpověď mosochisty (ukázka / extract)</t>
  </si>
  <si>
    <t>Suture Press / éditions Suture</t>
  </si>
  <si>
    <t>Karel Teige: Poetry and Revolution</t>
  </si>
  <si>
    <t>Greg Evans</t>
  </si>
  <si>
    <t>Colmena Editores</t>
  </si>
  <si>
    <t>Peru</t>
  </si>
  <si>
    <t>Montserrat Tutusaus Romeu</t>
  </si>
  <si>
    <t>CRISTIAN CÁMARA OUTES</t>
  </si>
  <si>
    <t>Stanislav Biler: Nejkrásnejší město na Zemi (ukázka / extract)</t>
  </si>
  <si>
    <t xml:space="preserve">CLIO Publishing Company </t>
  </si>
  <si>
    <t>Václav Štěpánek: Jugoslávie – Srbsko – Kosovo. Kosovská otázka ve 20. století</t>
  </si>
  <si>
    <t>Vladan Matić</t>
  </si>
  <si>
    <t>Wydawnictwo Dowody</t>
  </si>
  <si>
    <t>Elżbieta Zimna</t>
  </si>
  <si>
    <t>Karel Čapek: Zahradníkův rok</t>
  </si>
  <si>
    <t>Uitgeverij Nobelman</t>
  </si>
  <si>
    <t>Nizozemsko / Netherlands</t>
  </si>
  <si>
    <t>Jiří Hájíček: DRAK NA POLNÍ CESTĚ</t>
  </si>
  <si>
    <t>Tieske Slim</t>
  </si>
  <si>
    <t>Kulturalis</t>
  </si>
  <si>
    <t>Tomáš Hausner</t>
  </si>
  <si>
    <t>Velká Británie  / United Kingdom</t>
  </si>
  <si>
    <t>Dimitrios Tsoukatos - Lemvos Editions</t>
  </si>
  <si>
    <t>Pavel Čech: O čertovi</t>
  </si>
  <si>
    <t>Treći Trg</t>
  </si>
  <si>
    <t>Kateřina Tučková: Bílá voda</t>
  </si>
  <si>
    <t>Jakuba Katalpa: Němci</t>
  </si>
  <si>
    <t>Petra Soukupová: Marta děti nechce</t>
  </si>
  <si>
    <t>Emma Kausc: Narušení děje (ukázka / extract)</t>
  </si>
  <si>
    <t>Klára Vlasáková: Těla (ukázka / extract)</t>
  </si>
  <si>
    <t>Jakuba Katalpa: Úlice (ukázka / extract)</t>
  </si>
  <si>
    <t>Robert Maier</t>
  </si>
  <si>
    <t>Martin Jiroušek: Černý bod. Horor v českých zemích - ukázka / extract</t>
  </si>
  <si>
    <t>HANGAR 7 d.o.o.</t>
  </si>
  <si>
    <t>Chorvatsko / Croatia</t>
  </si>
  <si>
    <t>SANJA MILIČEVIĆ ARMADA</t>
  </si>
  <si>
    <t>Karel Čapek: Krakatit</t>
  </si>
  <si>
    <t>Aperture</t>
  </si>
  <si>
    <t xml:space="preserve">Josef Koudelka: Deníky </t>
  </si>
  <si>
    <t>Derek and Marzia Paton</t>
  </si>
  <si>
    <t>Eris edizioni</t>
  </si>
  <si>
    <t>Miraggi Edizioni</t>
  </si>
  <si>
    <t>Bohumil Hrabal: Pábitelé</t>
  </si>
  <si>
    <t>Barbara Zane</t>
  </si>
  <si>
    <t>Josef ŠKVORECKÝ: Všichni ti bystří mladí muži a ženy</t>
  </si>
  <si>
    <t>Alessandro De Vito</t>
  </si>
  <si>
    <t>Pavel Juráček: Working title: Il posto della crudeltà (Te place of cruelty) - povídky</t>
  </si>
  <si>
    <t>LLC WHO IS IT?</t>
  </si>
  <si>
    <t>Olha-Anastasiia Futoran</t>
  </si>
  <si>
    <t xml:space="preserve">Gabriela Gańczarczyk </t>
  </si>
  <si>
    <t>Daniel Tejnický: Deratizátor (Polish)</t>
  </si>
  <si>
    <t>Centrala / Fundacja Tranzyt</t>
  </si>
  <si>
    <t>Centrala</t>
  </si>
  <si>
    <t>Daniel Tejnický: Deratizátor (English)</t>
  </si>
  <si>
    <t>Daniel Tejnický</t>
  </si>
  <si>
    <t>Editora34</t>
  </si>
  <si>
    <t>Brazílie / Brazil</t>
  </si>
  <si>
    <t>Luís Carlos Cabral</t>
  </si>
  <si>
    <t>Camilla Horne Heidum</t>
  </si>
  <si>
    <t>Norsko / Norway</t>
  </si>
  <si>
    <t>Finsko / Finland</t>
  </si>
  <si>
    <t>Kutikuti</t>
  </si>
  <si>
    <t>Petra Virtanen</t>
  </si>
  <si>
    <t>Kuti#78 – special issue on Czech contemporary comics (časopis / magazine)</t>
  </si>
  <si>
    <t>Mitteldeutscher Verlag GmbH</t>
  </si>
  <si>
    <t>Tereza Boučková: Dům v Matoušově ulici</t>
  </si>
  <si>
    <t>Christina Frankenberg</t>
  </si>
  <si>
    <t>Jan Novák: Děda</t>
  </si>
  <si>
    <t>Yrury Books</t>
  </si>
  <si>
    <t>Jiří Dvořák: Myko</t>
  </si>
  <si>
    <t>Soon Seop Song</t>
  </si>
  <si>
    <t>wydawnictwo j</t>
  </si>
  <si>
    <t>Zofia Bałdyga</t>
  </si>
  <si>
    <t>Jakub Řehák: Past na Brigitu</t>
  </si>
  <si>
    <t>Kristina Hamplová: Lover/Fighter</t>
  </si>
  <si>
    <t>Verlag Voland &amp; Quist</t>
  </si>
  <si>
    <t>Lotyšsko / Latvia</t>
  </si>
  <si>
    <t>Jumava</t>
  </si>
  <si>
    <t>Sandra NIKUĻCEVA</t>
  </si>
  <si>
    <t>Alfacin MMC</t>
  </si>
  <si>
    <t>Banu Sultan</t>
  </si>
  <si>
    <t>Božena Němcová: Babička</t>
  </si>
  <si>
    <t xml:space="preserve">Kairaamo Publishing </t>
  </si>
  <si>
    <t>Mazeej for publishing and distribution</t>
  </si>
  <si>
    <t>Hadeer Taha</t>
  </si>
  <si>
    <t>SELVES</t>
  </si>
  <si>
    <t>Barbora Koleková</t>
  </si>
  <si>
    <t>Daniel Rušar: Vlk a tma</t>
  </si>
  <si>
    <t>Daniel Rušar: Kamzíkův velký skok</t>
  </si>
  <si>
    <t>Daniel Rušar: Jaro kriplů</t>
  </si>
  <si>
    <t>Daniel Rušar: Puma a kondor</t>
  </si>
  <si>
    <t>Dominika Petáková</t>
  </si>
  <si>
    <t>Daniel Rušar</t>
  </si>
  <si>
    <t>Lena Dorn</t>
  </si>
  <si>
    <t>Ondřej Buddeus: zóna</t>
  </si>
  <si>
    <t>BALAENA Verlag</t>
  </si>
  <si>
    <t>Jana Kroetzsch</t>
  </si>
  <si>
    <t>Magdaléna Platzová: Máme holý ruce</t>
  </si>
  <si>
    <t>Maďarsko / Hungary</t>
  </si>
  <si>
    <t>Csirimojó Kulturális Egyesület</t>
  </si>
  <si>
    <t>Peťovská Flóra</t>
  </si>
  <si>
    <t>Jitka Musilová – Aneta Františka Holasová: Proměny</t>
  </si>
  <si>
    <t>Jaroslav Rudiš - Nicolas Mahler: Noční chodci</t>
  </si>
  <si>
    <t>Jitka Musilová - Martin Krkošek: Na chvíli ven</t>
  </si>
  <si>
    <t>Andrea Balázs</t>
  </si>
  <si>
    <t>Marek Toman: Cukrárna U Šilhavého Jima</t>
  </si>
  <si>
    <t>Wydawnictwo Agora dla dzieci</t>
  </si>
  <si>
    <t>Allee Verlag</t>
  </si>
  <si>
    <t>Michal Ajvaz: Pasáže</t>
  </si>
  <si>
    <t>Michal Ajvaz: Tyrkysový orel</t>
  </si>
  <si>
    <t>Rotopol</t>
  </si>
  <si>
    <t>Jakub Plachý: Sledujete slona</t>
  </si>
  <si>
    <t>Zarzecze of PO Užupio Respublikos URM</t>
  </si>
  <si>
    <t>D. Smoljak, Z. Svěrák aj. Cimrman: Divadlo Járy Cimrmana</t>
  </si>
  <si>
    <r>
      <t>Krist</t>
    </r>
    <r>
      <rPr>
        <sz val="10"/>
        <color indexed="8"/>
        <rFont val="Calibri"/>
        <family val="2"/>
        <charset val="238"/>
      </rPr>
      <t>ė</t>
    </r>
    <r>
      <rPr>
        <sz val="10"/>
        <color indexed="8"/>
        <rFont val="Arial"/>
        <family val="2"/>
        <charset val="238"/>
      </rPr>
      <t xml:space="preserve"> Karvelyt</t>
    </r>
    <r>
      <rPr>
        <sz val="10"/>
        <color indexed="8"/>
        <rFont val="Calibri"/>
        <family val="2"/>
        <charset val="238"/>
      </rPr>
      <t>ė</t>
    </r>
  </si>
  <si>
    <t>Španělsko / Spain</t>
  </si>
  <si>
    <t>Enrique Gutiérrez Rubio</t>
  </si>
  <si>
    <t>Ondřej Buddeus (text) &amp; Jindřich Janíček(illustrator): KOLO Dopravní prostředek budoucnosti</t>
  </si>
  <si>
    <t>Kepa Uharte (Kepa-Luis Huarte-Mendicoa Fiol)</t>
  </si>
  <si>
    <t>Wydawnictwo Uniwersytetu Wrocławskiego</t>
  </si>
  <si>
    <t>Aleksander Kaczorowski</t>
  </si>
  <si>
    <t>Luboš Palata: Elbe. Velká řeka</t>
  </si>
  <si>
    <t>Olga Czernikow</t>
  </si>
  <si>
    <t>Tereza Vostradovská: Hravouka</t>
  </si>
  <si>
    <t>Rumunsko / Romania</t>
  </si>
  <si>
    <t>Editura EIKON</t>
  </si>
  <si>
    <t>Karel Čapek: Obyčejný život</t>
  </si>
  <si>
    <t>Karel Čapek: Povětroň</t>
  </si>
  <si>
    <t>Karel Čapek: RUR, Věc Makropulos</t>
  </si>
  <si>
    <t>Anca Irina Ionescu</t>
  </si>
  <si>
    <t xml:space="preserve">Miruna Mocanu and Vlad Andrei Săndulescu </t>
  </si>
  <si>
    <t>Viorel Sorin Paliga</t>
  </si>
  <si>
    <t>Długosz Piotr SILESIA PROGRESS</t>
  </si>
  <si>
    <t>Kateřina Surmanová: Šepot z lesa</t>
  </si>
  <si>
    <t>Dora Kaprálová: Utrpení a jiné žánry</t>
  </si>
  <si>
    <t>Stanislav Beran: Ztracený v povětří</t>
  </si>
  <si>
    <t>Martina Trchová: Babi</t>
  </si>
  <si>
    <t>Solum Bokvennen AS</t>
  </si>
  <si>
    <t>Eva Dobos</t>
  </si>
  <si>
    <t>Petra Hůlová: Stručné dějiny hnutí</t>
  </si>
  <si>
    <t>BLA — Bokvennen litterær avis - magazine</t>
  </si>
  <si>
    <t>Support Programme for the Publication of Translations of Original Czech Literature Abroad_2025/II</t>
  </si>
  <si>
    <t>Srbsko/ Serbia</t>
  </si>
  <si>
    <t>Ota Pavel: Pohádka o Raškovi a jiné povídky</t>
  </si>
  <si>
    <t>Vesna Evans: Sametový domov (ukázka / extract)</t>
  </si>
  <si>
    <t>Jiří Šetlík: Otto Gutfreund, Cesta ke kubismu</t>
  </si>
  <si>
    <t>žádost byla vyřazena z formálních důvodů - nesplňovala kritéria pro přijetí do granotvého řízení / the application was rejected for formal reasons - it did not meet the criteria for admission to the grant procedure</t>
  </si>
  <si>
    <t>Celkem / In total</t>
  </si>
  <si>
    <t>Velká Británie / United Kingdom</t>
  </si>
  <si>
    <t>překladatel / translator</t>
  </si>
  <si>
    <t>ČR / CZ</t>
  </si>
  <si>
    <t>-</t>
  </si>
  <si>
    <t>Překlad / Translation</t>
  </si>
  <si>
    <t>Propagace / Promotion</t>
  </si>
  <si>
    <t>celkem / in total</t>
  </si>
  <si>
    <t>hodnocení /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</si>
</sst>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č&quot;"/>
    <numFmt numFmtId="165" formatCode="&quot; &quot;* #,##0&quot;    &quot;;&quot;-&quot;* #,##0&quot;    &quot;;&quot; &quot;* &quot;-    &quot;"/>
  </numFmts>
  <fonts count="15">
    <font>
      <sz val="10"/>
      <color indexed="8"/>
      <name val="Arial CE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Helvetica Neue"/>
      <family val="2"/>
      <scheme val="minor"/>
    </font>
    <font>
      <sz val="11"/>
      <color indexed="8"/>
      <name val="Calibri"/>
      <family val="2"/>
      <charset val="238"/>
    </font>
    <font>
      <sz val="10.5"/>
      <color rgb="FF000000"/>
      <name val="Arial"/>
      <family val="2"/>
      <charset val="238"/>
    </font>
    <font>
      <sz val="10.5"/>
      <color indexed="8"/>
      <name val="Calibri"/>
      <family val="2"/>
      <charset val="238"/>
    </font>
    <font>
      <sz val="11"/>
      <color indexed="8"/>
      <name val="Aptos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7" fillId="0" borderId="0"/>
  </cellStyleXfs>
  <cellXfs count="137">
    <xf numFmtId="0" fontId="0" fillId="0" borderId="0" xfId="0" applyFont="1" applyAlignment="1"/>
    <xf numFmtId="0" fontId="0" fillId="0" borderId="0" xfId="0" applyNumberFormat="1" applyFont="1" applyFill="1" applyAlignment="1"/>
    <xf numFmtId="0" fontId="6" fillId="0" borderId="5" xfId="0" applyFont="1" applyBorder="1" applyAlignment="1">
      <alignment horizontal="justify" vertical="center"/>
    </xf>
    <xf numFmtId="165" fontId="4" fillId="3" borderId="30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 wrapText="1"/>
    </xf>
    <xf numFmtId="49" fontId="4" fillId="4" borderId="10" xfId="0" applyNumberFormat="1" applyFont="1" applyFill="1" applyBorder="1" applyAlignment="1">
      <alignment horizontal="left" wrapText="1"/>
    </xf>
    <xf numFmtId="164" fontId="4" fillId="0" borderId="10" xfId="0" applyNumberFormat="1" applyFont="1" applyFill="1" applyBorder="1" applyAlignment="1">
      <alignment horizontal="left"/>
    </xf>
    <xf numFmtId="164" fontId="4" fillId="3" borderId="10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165" fontId="4" fillId="3" borderId="6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0" fontId="3" fillId="3" borderId="15" xfId="0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3" fontId="1" fillId="0" borderId="34" xfId="0" applyNumberFormat="1" applyFont="1" applyFill="1" applyBorder="1" applyAlignment="1">
      <alignment horizontal="left"/>
    </xf>
    <xf numFmtId="165" fontId="4" fillId="3" borderId="38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left" wrapText="1"/>
    </xf>
    <xf numFmtId="165" fontId="4" fillId="3" borderId="42" xfId="0" applyNumberFormat="1" applyFont="1" applyFill="1" applyBorder="1" applyAlignment="1">
      <alignment horizontal="left"/>
    </xf>
    <xf numFmtId="165" fontId="4" fillId="3" borderId="3" xfId="0" applyNumberFormat="1" applyFont="1" applyFill="1" applyBorder="1" applyAlignment="1">
      <alignment horizontal="left"/>
    </xf>
    <xf numFmtId="165" fontId="4" fillId="3" borderId="41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2" fillId="0" borderId="43" xfId="0" applyNumberFormat="1" applyFont="1" applyFill="1" applyBorder="1" applyAlignment="1">
      <alignment horizontal="left"/>
    </xf>
    <xf numFmtId="3" fontId="1" fillId="0" borderId="35" xfId="0" applyNumberFormat="1" applyFont="1" applyFill="1" applyBorder="1" applyAlignment="1">
      <alignment horizontal="left"/>
    </xf>
    <xf numFmtId="0" fontId="3" fillId="0" borderId="44" xfId="0" applyFont="1" applyFill="1" applyBorder="1" applyAlignment="1">
      <alignment horizontal="left"/>
    </xf>
    <xf numFmtId="2" fontId="1" fillId="0" borderId="34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2" fontId="0" fillId="0" borderId="0" xfId="0" applyNumberFormat="1" applyFont="1" applyAlignment="1"/>
    <xf numFmtId="1" fontId="4" fillId="0" borderId="42" xfId="0" applyNumberFormat="1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left"/>
    </xf>
    <xf numFmtId="1" fontId="4" fillId="0" borderId="41" xfId="0" applyNumberFormat="1" applyFont="1" applyFill="1" applyBorder="1" applyAlignment="1">
      <alignment horizontal="left"/>
    </xf>
    <xf numFmtId="1" fontId="4" fillId="0" borderId="36" xfId="0" applyNumberFormat="1" applyFont="1" applyFill="1" applyBorder="1" applyAlignment="1">
      <alignment horizontal="left"/>
    </xf>
    <xf numFmtId="1" fontId="4" fillId="0" borderId="37" xfId="0" applyNumberFormat="1" applyFont="1" applyFill="1" applyBorder="1" applyAlignment="1">
      <alignment horizontal="left"/>
    </xf>
    <xf numFmtId="165" fontId="4" fillId="3" borderId="45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0" fontId="1" fillId="0" borderId="5" xfId="0" applyFont="1" applyBorder="1" applyAlignment="1"/>
    <xf numFmtId="0" fontId="12" fillId="0" borderId="5" xfId="0" applyFont="1" applyBorder="1" applyAlignment="1"/>
    <xf numFmtId="0" fontId="8" fillId="0" borderId="5" xfId="0" applyFont="1" applyBorder="1" applyAlignment="1"/>
    <xf numFmtId="1" fontId="1" fillId="3" borderId="5" xfId="0" applyNumberFormat="1" applyFont="1" applyFill="1" applyBorder="1" applyAlignment="1">
      <alignment horizontal="left"/>
    </xf>
    <xf numFmtId="0" fontId="10" fillId="0" borderId="5" xfId="0" applyFont="1" applyBorder="1" applyAlignment="1">
      <alignment vertical="center" wrapText="1"/>
    </xf>
    <xf numFmtId="0" fontId="4" fillId="0" borderId="8" xfId="0" applyFont="1" applyFill="1" applyBorder="1" applyAlignment="1">
      <alignment horizontal="left"/>
    </xf>
    <xf numFmtId="49" fontId="4" fillId="0" borderId="47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 wrapText="1"/>
    </xf>
    <xf numFmtId="49" fontId="4" fillId="3" borderId="4" xfId="0" applyNumberFormat="1" applyFont="1" applyFill="1" applyBorder="1" applyAlignment="1">
      <alignment horizontal="left" wrapText="1"/>
    </xf>
    <xf numFmtId="49" fontId="4" fillId="3" borderId="48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49" fontId="1" fillId="0" borderId="50" xfId="0" applyNumberFormat="1" applyFont="1" applyFill="1" applyBorder="1" applyAlignment="1">
      <alignment horizontal="left" wrapText="1"/>
    </xf>
    <xf numFmtId="49" fontId="1" fillId="0" borderId="49" xfId="0" applyNumberFormat="1" applyFont="1" applyFill="1" applyBorder="1" applyAlignment="1">
      <alignment horizontal="left" wrapText="1"/>
    </xf>
    <xf numFmtId="1" fontId="1" fillId="0" borderId="18" xfId="0" applyNumberFormat="1" applyFont="1" applyFill="1" applyBorder="1" applyAlignment="1">
      <alignment horizontal="left"/>
    </xf>
    <xf numFmtId="165" fontId="4" fillId="3" borderId="46" xfId="0" applyNumberFormat="1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left"/>
    </xf>
    <xf numFmtId="165" fontId="4" fillId="3" borderId="54" xfId="0" applyNumberFormat="1" applyFont="1" applyFill="1" applyBorder="1" applyAlignment="1">
      <alignment horizontal="left"/>
    </xf>
    <xf numFmtId="49" fontId="1" fillId="0" borderId="20" xfId="0" applyNumberFormat="1" applyFont="1" applyFill="1" applyBorder="1" applyAlignment="1">
      <alignment horizontal="left" wrapText="1"/>
    </xf>
    <xf numFmtId="1" fontId="1" fillId="0" borderId="20" xfId="0" applyNumberFormat="1" applyFont="1" applyFill="1" applyBorder="1" applyAlignment="1">
      <alignment horizontal="left"/>
    </xf>
    <xf numFmtId="0" fontId="1" fillId="0" borderId="12" xfId="0" applyFont="1" applyBorder="1" applyAlignment="1"/>
    <xf numFmtId="0" fontId="1" fillId="0" borderId="6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165" fontId="0" fillId="0" borderId="0" xfId="0" applyNumberFormat="1" applyFont="1" applyAlignment="1"/>
    <xf numFmtId="1" fontId="1" fillId="3" borderId="12" xfId="0" applyNumberFormat="1" applyFont="1" applyFill="1" applyBorder="1" applyAlignment="1">
      <alignment horizontal="left"/>
    </xf>
    <xf numFmtId="1" fontId="1" fillId="3" borderId="18" xfId="0" applyNumberFormat="1" applyFont="1" applyFill="1" applyBorder="1" applyAlignment="1">
      <alignment horizontal="left"/>
    </xf>
    <xf numFmtId="1" fontId="1" fillId="3" borderId="20" xfId="0" applyNumberFormat="1" applyFont="1" applyFill="1" applyBorder="1" applyAlignment="1">
      <alignment horizontal="left"/>
    </xf>
    <xf numFmtId="2" fontId="4" fillId="0" borderId="11" xfId="0" applyNumberFormat="1" applyFont="1" applyFill="1" applyBorder="1" applyAlignment="1">
      <alignment horizontal="left"/>
    </xf>
    <xf numFmtId="2" fontId="4" fillId="0" borderId="48" xfId="0" applyNumberFormat="1" applyFont="1" applyFill="1" applyBorder="1" applyAlignment="1">
      <alignment horizontal="left" wrapText="1"/>
    </xf>
    <xf numFmtId="1" fontId="1" fillId="0" borderId="13" xfId="0" applyNumberFormat="1" applyFont="1" applyFill="1" applyBorder="1" applyAlignment="1">
      <alignment horizontal="left"/>
    </xf>
    <xf numFmtId="1" fontId="1" fillId="0" borderId="53" xfId="0" applyNumberFormat="1" applyFont="1" applyFill="1" applyBorder="1" applyAlignment="1">
      <alignment horizontal="left"/>
    </xf>
    <xf numFmtId="1" fontId="1" fillId="0" borderId="22" xfId="0" applyNumberFormat="1" applyFont="1" applyFill="1" applyBorder="1" applyAlignment="1">
      <alignment horizontal="left"/>
    </xf>
    <xf numFmtId="1" fontId="1" fillId="0" borderId="21" xfId="0" applyNumberFormat="1" applyFont="1" applyFill="1" applyBorder="1" applyAlignment="1">
      <alignment horizontal="left"/>
    </xf>
    <xf numFmtId="49" fontId="4" fillId="3" borderId="9" xfId="0" applyNumberFormat="1" applyFont="1" applyFill="1" applyBorder="1" applyAlignment="1">
      <alignment horizontal="left" wrapText="1"/>
    </xf>
    <xf numFmtId="49" fontId="4" fillId="3" borderId="47" xfId="0" applyNumberFormat="1" applyFont="1" applyFill="1" applyBorder="1" applyAlignment="1">
      <alignment horizontal="left" wrapText="1"/>
    </xf>
    <xf numFmtId="49" fontId="4" fillId="3" borderId="55" xfId="0" applyNumberFormat="1" applyFont="1" applyFill="1" applyBorder="1" applyAlignment="1">
      <alignment horizontal="left" wrapText="1"/>
    </xf>
    <xf numFmtId="49" fontId="4" fillId="3" borderId="24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left"/>
    </xf>
    <xf numFmtId="49" fontId="4" fillId="3" borderId="56" xfId="0" applyNumberFormat="1" applyFont="1" applyFill="1" applyBorder="1" applyAlignment="1">
      <alignment horizontal="left"/>
    </xf>
    <xf numFmtId="1" fontId="1" fillId="3" borderId="40" xfId="0" applyNumberFormat="1" applyFont="1" applyFill="1" applyBorder="1" applyAlignment="1">
      <alignment horizontal="left"/>
    </xf>
    <xf numFmtId="49" fontId="4" fillId="3" borderId="57" xfId="0" applyNumberFormat="1" applyFont="1" applyFill="1" applyBorder="1" applyAlignment="1">
      <alignment horizontal="left"/>
    </xf>
    <xf numFmtId="1" fontId="1" fillId="3" borderId="17" xfId="0" applyNumberFormat="1" applyFont="1" applyFill="1" applyBorder="1" applyAlignment="1">
      <alignment horizontal="left"/>
    </xf>
    <xf numFmtId="49" fontId="4" fillId="3" borderId="58" xfId="0" applyNumberFormat="1" applyFont="1" applyFill="1" applyBorder="1" applyAlignment="1">
      <alignment horizontal="left"/>
    </xf>
    <xf numFmtId="1" fontId="1" fillId="3" borderId="19" xfId="0" applyNumberFormat="1" applyFont="1" applyFill="1" applyBorder="1" applyAlignment="1">
      <alignment horizontal="left"/>
    </xf>
    <xf numFmtId="1" fontId="5" fillId="0" borderId="5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 vertical="top" wrapText="1"/>
    </xf>
    <xf numFmtId="0" fontId="9" fillId="0" borderId="5" xfId="0" applyFont="1" applyBorder="1" applyAlignment="1"/>
    <xf numFmtId="49" fontId="1" fillId="0" borderId="5" xfId="0" applyNumberFormat="1" applyFont="1" applyFill="1" applyBorder="1" applyAlignment="1"/>
    <xf numFmtId="1" fontId="5" fillId="0" borderId="13" xfId="0" applyNumberFormat="1" applyFont="1" applyFill="1" applyBorder="1" applyAlignment="1">
      <alignment horizontal="left"/>
    </xf>
    <xf numFmtId="1" fontId="5" fillId="3" borderId="16" xfId="0" applyNumberFormat="1" applyFont="1" applyFill="1" applyBorder="1" applyAlignment="1">
      <alignment horizontal="left"/>
    </xf>
    <xf numFmtId="1" fontId="1" fillId="3" borderId="53" xfId="0" applyNumberFormat="1" applyFont="1" applyFill="1" applyBorder="1" applyAlignment="1">
      <alignment horizontal="left"/>
    </xf>
    <xf numFmtId="1" fontId="1" fillId="3" borderId="13" xfId="0" applyNumberFormat="1" applyFont="1" applyFill="1" applyBorder="1" applyAlignment="1">
      <alignment horizontal="left"/>
    </xf>
    <xf numFmtId="1" fontId="1" fillId="3" borderId="22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 wrapText="1"/>
    </xf>
    <xf numFmtId="49" fontId="1" fillId="0" borderId="28" xfId="0" applyNumberFormat="1" applyFont="1" applyFill="1" applyBorder="1" applyAlignment="1">
      <alignment horizontal="left" wrapText="1"/>
    </xf>
    <xf numFmtId="0" fontId="1" fillId="0" borderId="54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46" xfId="0" applyNumberFormat="1" applyFont="1" applyFill="1" applyBorder="1" applyAlignment="1">
      <alignment horizontal="left"/>
    </xf>
    <xf numFmtId="49" fontId="1" fillId="0" borderId="27" xfId="0" applyNumberFormat="1" applyFont="1" applyFill="1" applyBorder="1" applyAlignment="1">
      <alignment horizontal="left" wrapText="1"/>
    </xf>
    <xf numFmtId="0" fontId="11" fillId="0" borderId="23" xfId="0" applyFont="1" applyFill="1" applyBorder="1" applyAlignment="1"/>
    <xf numFmtId="0" fontId="11" fillId="0" borderId="20" xfId="0" applyFont="1" applyBorder="1" applyAlignment="1"/>
    <xf numFmtId="1" fontId="1" fillId="3" borderId="21" xfId="0" applyNumberFormat="1" applyFont="1" applyFill="1" applyBorder="1" applyAlignment="1">
      <alignment horizontal="left"/>
    </xf>
    <xf numFmtId="49" fontId="1" fillId="0" borderId="52" xfId="0" applyNumberFormat="1" applyFont="1" applyFill="1" applyBorder="1" applyAlignment="1">
      <alignment horizontal="left" wrapText="1"/>
    </xf>
    <xf numFmtId="49" fontId="1" fillId="0" borderId="23" xfId="0" applyNumberFormat="1" applyFont="1" applyFill="1" applyBorder="1" applyAlignment="1">
      <alignment horizontal="left" wrapText="1"/>
    </xf>
    <xf numFmtId="49" fontId="1" fillId="0" borderId="12" xfId="0" applyNumberFormat="1" applyFont="1" applyFill="1" applyBorder="1" applyAlignment="1">
      <alignment horizontal="left"/>
    </xf>
    <xf numFmtId="0" fontId="8" fillId="0" borderId="18" xfId="0" applyFont="1" applyBorder="1" applyAlignment="1"/>
    <xf numFmtId="49" fontId="1" fillId="0" borderId="59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left" vertical="top" wrapText="1"/>
    </xf>
    <xf numFmtId="0" fontId="9" fillId="0" borderId="12" xfId="0" applyFont="1" applyBorder="1" applyAlignment="1"/>
    <xf numFmtId="0" fontId="1" fillId="0" borderId="38" xfId="0" applyNumberFormat="1" applyFont="1" applyFill="1" applyBorder="1" applyAlignment="1">
      <alignment horizontal="left"/>
    </xf>
    <xf numFmtId="0" fontId="1" fillId="0" borderId="60" xfId="0" applyFont="1" applyBorder="1" applyAlignment="1"/>
    <xf numFmtId="49" fontId="1" fillId="0" borderId="60" xfId="0" applyNumberFormat="1" applyFont="1" applyFill="1" applyBorder="1" applyAlignment="1">
      <alignment horizontal="left" wrapText="1"/>
    </xf>
    <xf numFmtId="1" fontId="1" fillId="0" borderId="60" xfId="0" applyNumberFormat="1" applyFont="1" applyFill="1" applyBorder="1" applyAlignment="1">
      <alignment horizontal="left"/>
    </xf>
    <xf numFmtId="1" fontId="1" fillId="0" borderId="61" xfId="0" applyNumberFormat="1" applyFont="1" applyFill="1" applyBorder="1" applyAlignment="1">
      <alignment horizontal="left"/>
    </xf>
    <xf numFmtId="1" fontId="1" fillId="3" borderId="62" xfId="0" applyNumberFormat="1" applyFont="1" applyFill="1" applyBorder="1" applyAlignment="1">
      <alignment horizontal="left"/>
    </xf>
    <xf numFmtId="1" fontId="1" fillId="3" borderId="60" xfId="0" applyNumberFormat="1" applyFont="1" applyFill="1" applyBorder="1" applyAlignment="1">
      <alignment horizontal="left"/>
    </xf>
    <xf numFmtId="1" fontId="1" fillId="3" borderId="61" xfId="0" applyNumberFormat="1" applyFont="1" applyFill="1" applyBorder="1" applyAlignment="1">
      <alignment horizontal="left"/>
    </xf>
    <xf numFmtId="49" fontId="4" fillId="3" borderId="39" xfId="0" applyNumberFormat="1" applyFont="1" applyFill="1" applyBorder="1" applyAlignment="1">
      <alignment horizontal="left"/>
    </xf>
    <xf numFmtId="49" fontId="1" fillId="0" borderId="5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20" xfId="0" applyNumberFormat="1" applyFont="1" applyFill="1" applyBorder="1" applyAlignment="1">
      <alignment horizontal="left" wrapText="1"/>
    </xf>
    <xf numFmtId="49" fontId="5" fillId="0" borderId="20" xfId="0" applyNumberFormat="1" applyFont="1" applyFill="1" applyBorder="1" applyAlignment="1">
      <alignment horizontal="left" wrapText="1"/>
    </xf>
    <xf numFmtId="0" fontId="4" fillId="0" borderId="4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49" fontId="4" fillId="3" borderId="25" xfId="0" applyNumberFormat="1" applyFont="1" applyFill="1" applyBorder="1" applyAlignment="1">
      <alignment horizontal="center" wrapText="1"/>
    </xf>
    <xf numFmtId="49" fontId="4" fillId="3" borderId="26" xfId="0" applyNumberFormat="1" applyFont="1" applyFill="1" applyBorder="1" applyAlignment="1">
      <alignment horizontal="center" wrapText="1"/>
    </xf>
    <xf numFmtId="49" fontId="4" fillId="3" borderId="24" xfId="0" applyNumberFormat="1" applyFont="1" applyFill="1" applyBorder="1" applyAlignment="1">
      <alignment horizontal="center" wrapText="1"/>
    </xf>
    <xf numFmtId="49" fontId="4" fillId="0" borderId="25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</cellXfs>
  <cellStyles count="2">
    <cellStyle name="Normal" xfId="1" xr:uid="{3111F63C-D34A-4B18-8467-DD0564131489}"/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FF0000"/>
      <rgbColor rgb="FFFFFFFF"/>
      <rgbColor rgb="FFFFFF00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7E429-8B7B-4C48-97BA-76B75FBA39D9}">
  <dimension ref="A1:P180"/>
  <sheetViews>
    <sheetView showGridLines="0" tabSelected="1" workbookViewId="0">
      <pane ySplit="3" topLeftCell="A4" activePane="bottomLeft" state="frozen"/>
      <selection pane="bottomLeft" activeCell="Q179" sqref="Q179"/>
    </sheetView>
  </sheetViews>
  <sheetFormatPr defaultColWidth="9.140625" defaultRowHeight="12" customHeight="1"/>
  <cols>
    <col min="1" max="1" width="4.140625" style="69" customWidth="1"/>
    <col min="2" max="2" width="20.85546875" style="1" customWidth="1"/>
    <col min="3" max="3" width="23.85546875" style="69" customWidth="1"/>
    <col min="4" max="5" width="34.42578125" style="69" customWidth="1"/>
    <col min="6" max="9" width="12.85546875" style="69" customWidth="1"/>
    <col min="10" max="10" width="12.85546875" style="39" customWidth="1"/>
    <col min="11" max="15" width="12.85546875" style="69" customWidth="1"/>
    <col min="16" max="16" width="10.85546875" style="69" customWidth="1"/>
    <col min="17" max="16384" width="9.140625" style="69"/>
  </cols>
  <sheetData>
    <row r="1" spans="1:16" ht="24.75" customHeight="1" thickBot="1">
      <c r="A1" s="33" t="s">
        <v>0</v>
      </c>
      <c r="B1" s="34" t="s">
        <v>418</v>
      </c>
      <c r="C1" s="22"/>
      <c r="D1" s="23"/>
      <c r="E1" s="23"/>
      <c r="F1" s="23"/>
      <c r="G1" s="24"/>
      <c r="H1" s="25"/>
      <c r="I1" s="25"/>
      <c r="J1" s="37"/>
      <c r="K1" s="25"/>
      <c r="L1" s="25"/>
      <c r="M1" s="25"/>
      <c r="N1" s="25"/>
      <c r="O1" s="35"/>
      <c r="P1" s="36"/>
    </row>
    <row r="2" spans="1:16" ht="39" customHeight="1" thickBot="1">
      <c r="A2" s="6"/>
      <c r="B2" s="7"/>
      <c r="C2" s="8"/>
      <c r="D2" s="8"/>
      <c r="E2" s="8"/>
      <c r="F2" s="9" t="s">
        <v>1</v>
      </c>
      <c r="G2" s="10" t="s">
        <v>84</v>
      </c>
      <c r="H2" s="11"/>
      <c r="I2" s="11"/>
      <c r="J2" s="74"/>
      <c r="K2" s="80" t="s">
        <v>2</v>
      </c>
      <c r="L2" s="12"/>
      <c r="M2" s="12"/>
      <c r="N2" s="13"/>
      <c r="O2" s="19"/>
      <c r="P2" s="20"/>
    </row>
    <row r="3" spans="1:16" ht="45.75" customHeight="1" thickBot="1">
      <c r="A3" s="52"/>
      <c r="B3" s="53" t="s">
        <v>33</v>
      </c>
      <c r="C3" s="54" t="s">
        <v>34</v>
      </c>
      <c r="D3" s="55" t="s">
        <v>35</v>
      </c>
      <c r="E3" s="55" t="s">
        <v>426</v>
      </c>
      <c r="F3" s="55" t="s">
        <v>429</v>
      </c>
      <c r="G3" s="55" t="s">
        <v>3</v>
      </c>
      <c r="H3" s="55" t="s">
        <v>4</v>
      </c>
      <c r="I3" s="55" t="s">
        <v>430</v>
      </c>
      <c r="J3" s="75" t="s">
        <v>431</v>
      </c>
      <c r="K3" s="81" t="s">
        <v>429</v>
      </c>
      <c r="L3" s="56" t="s">
        <v>3</v>
      </c>
      <c r="M3" s="56" t="s">
        <v>4</v>
      </c>
      <c r="N3" s="56" t="s">
        <v>430</v>
      </c>
      <c r="O3" s="57" t="s">
        <v>431</v>
      </c>
      <c r="P3" s="82" t="s">
        <v>432</v>
      </c>
    </row>
    <row r="4" spans="1:16" ht="24.95" customHeight="1" thickBot="1">
      <c r="A4" s="68">
        <v>11</v>
      </c>
      <c r="B4" s="106" t="s">
        <v>113</v>
      </c>
      <c r="C4" s="107" t="s">
        <v>111</v>
      </c>
      <c r="D4" s="127" t="s">
        <v>112</v>
      </c>
      <c r="E4" s="65" t="s">
        <v>89</v>
      </c>
      <c r="F4" s="66">
        <v>0</v>
      </c>
      <c r="G4" s="66">
        <v>0</v>
      </c>
      <c r="H4" s="66">
        <v>105000</v>
      </c>
      <c r="I4" s="66">
        <v>25000</v>
      </c>
      <c r="J4" s="79">
        <f t="shared" ref="J4:J35" si="0">F4+G4+H4+I4</f>
        <v>130000</v>
      </c>
      <c r="K4" s="90">
        <v>0</v>
      </c>
      <c r="L4" s="73">
        <v>0</v>
      </c>
      <c r="M4" s="73">
        <v>100000</v>
      </c>
      <c r="N4" s="108">
        <v>20000</v>
      </c>
      <c r="O4" s="17">
        <f t="shared" ref="O4:O35" si="1">SUM(K4:N4)</f>
        <v>120000</v>
      </c>
      <c r="P4" s="83" t="s">
        <v>29</v>
      </c>
    </row>
    <row r="5" spans="1:16" ht="24.95" customHeight="1">
      <c r="A5" s="102">
        <v>30</v>
      </c>
      <c r="B5" s="109" t="s">
        <v>156</v>
      </c>
      <c r="C5" s="28" t="s">
        <v>155</v>
      </c>
      <c r="D5" s="126" t="s">
        <v>158</v>
      </c>
      <c r="E5" s="28" t="s">
        <v>157</v>
      </c>
      <c r="F5" s="63">
        <v>69000</v>
      </c>
      <c r="G5" s="63">
        <v>1125</v>
      </c>
      <c r="H5" s="63">
        <v>62500</v>
      </c>
      <c r="I5" s="63">
        <v>3750</v>
      </c>
      <c r="J5" s="77">
        <f t="shared" si="0"/>
        <v>136375</v>
      </c>
      <c r="K5" s="86">
        <v>69000</v>
      </c>
      <c r="L5" s="71">
        <v>1000</v>
      </c>
      <c r="M5" s="71">
        <v>62000</v>
      </c>
      <c r="N5" s="97">
        <v>3000</v>
      </c>
      <c r="O5" s="64">
        <f t="shared" si="1"/>
        <v>135000</v>
      </c>
      <c r="P5" s="87" t="s">
        <v>29</v>
      </c>
    </row>
    <row r="6" spans="1:16" ht="24.95" customHeight="1">
      <c r="A6" s="103">
        <v>83</v>
      </c>
      <c r="B6" s="100" t="s">
        <v>156</v>
      </c>
      <c r="C6" s="21" t="s">
        <v>246</v>
      </c>
      <c r="D6" s="21" t="s">
        <v>247</v>
      </c>
      <c r="E6" s="21" t="s">
        <v>248</v>
      </c>
      <c r="F6" s="46">
        <v>25000</v>
      </c>
      <c r="G6" s="46">
        <v>0</v>
      </c>
      <c r="H6" s="46">
        <v>0</v>
      </c>
      <c r="I6" s="46">
        <v>0</v>
      </c>
      <c r="J6" s="76">
        <f t="shared" si="0"/>
        <v>25000</v>
      </c>
      <c r="K6" s="84">
        <v>0</v>
      </c>
      <c r="L6" s="50">
        <v>0</v>
      </c>
      <c r="M6" s="50">
        <v>0</v>
      </c>
      <c r="N6" s="98">
        <v>0</v>
      </c>
      <c r="O6" s="3">
        <f t="shared" si="1"/>
        <v>0</v>
      </c>
      <c r="P6" s="85" t="s">
        <v>31</v>
      </c>
    </row>
    <row r="7" spans="1:16" ht="24.95" customHeight="1">
      <c r="A7" s="103">
        <v>84</v>
      </c>
      <c r="B7" s="100" t="s">
        <v>156</v>
      </c>
      <c r="C7" s="49" t="s">
        <v>249</v>
      </c>
      <c r="D7" s="21" t="s">
        <v>250</v>
      </c>
      <c r="E7" s="21" t="s">
        <v>248</v>
      </c>
      <c r="F7" s="46">
        <v>31250</v>
      </c>
      <c r="G7" s="46">
        <v>0</v>
      </c>
      <c r="H7" s="46">
        <v>0</v>
      </c>
      <c r="I7" s="46">
        <v>0</v>
      </c>
      <c r="J7" s="76">
        <f t="shared" si="0"/>
        <v>31250</v>
      </c>
      <c r="K7" s="84">
        <v>0</v>
      </c>
      <c r="L7" s="50">
        <v>0</v>
      </c>
      <c r="M7" s="50">
        <v>0</v>
      </c>
      <c r="N7" s="98">
        <v>0</v>
      </c>
      <c r="O7" s="3">
        <f t="shared" si="1"/>
        <v>0</v>
      </c>
      <c r="P7" s="85" t="s">
        <v>31</v>
      </c>
    </row>
    <row r="8" spans="1:16" ht="24.95" customHeight="1" thickBot="1">
      <c r="A8" s="104">
        <v>140</v>
      </c>
      <c r="B8" s="101" t="s">
        <v>156</v>
      </c>
      <c r="C8" s="29" t="s">
        <v>356</v>
      </c>
      <c r="D8" s="29" t="s">
        <v>358</v>
      </c>
      <c r="E8" s="29" t="s">
        <v>357</v>
      </c>
      <c r="F8" s="61">
        <v>31250</v>
      </c>
      <c r="G8" s="61">
        <v>0</v>
      </c>
      <c r="H8" s="61">
        <v>0</v>
      </c>
      <c r="I8" s="61">
        <v>0</v>
      </c>
      <c r="J8" s="78">
        <f t="shared" si="0"/>
        <v>31250</v>
      </c>
      <c r="K8" s="88">
        <v>0</v>
      </c>
      <c r="L8" s="72">
        <v>0</v>
      </c>
      <c r="M8" s="72">
        <v>0</v>
      </c>
      <c r="N8" s="99">
        <v>0</v>
      </c>
      <c r="O8" s="62">
        <f t="shared" si="1"/>
        <v>0</v>
      </c>
      <c r="P8" s="89" t="s">
        <v>31</v>
      </c>
    </row>
    <row r="9" spans="1:16" ht="24.95" customHeight="1" thickBot="1">
      <c r="A9" s="68">
        <v>2</v>
      </c>
      <c r="B9" s="110" t="s">
        <v>163</v>
      </c>
      <c r="C9" s="65" t="s">
        <v>96</v>
      </c>
      <c r="D9" s="65" t="s">
        <v>161</v>
      </c>
      <c r="E9" s="65" t="s">
        <v>162</v>
      </c>
      <c r="F9" s="66">
        <v>0</v>
      </c>
      <c r="G9" s="66">
        <v>1125</v>
      </c>
      <c r="H9" s="66">
        <v>31250</v>
      </c>
      <c r="I9" s="66">
        <v>4375</v>
      </c>
      <c r="J9" s="79">
        <f t="shared" si="0"/>
        <v>36750</v>
      </c>
      <c r="K9" s="90">
        <v>0</v>
      </c>
      <c r="L9" s="73">
        <v>0</v>
      </c>
      <c r="M9" s="73">
        <v>0</v>
      </c>
      <c r="N9" s="108">
        <v>0</v>
      </c>
      <c r="O9" s="17">
        <f t="shared" si="1"/>
        <v>0</v>
      </c>
      <c r="P9" s="83" t="s">
        <v>31</v>
      </c>
    </row>
    <row r="10" spans="1:16" ht="24.95" customHeight="1">
      <c r="A10" s="102">
        <v>47</v>
      </c>
      <c r="B10" s="109" t="s">
        <v>333</v>
      </c>
      <c r="C10" s="28" t="s">
        <v>188</v>
      </c>
      <c r="D10" s="28" t="s">
        <v>189</v>
      </c>
      <c r="E10" s="126" t="s">
        <v>190</v>
      </c>
      <c r="F10" s="63">
        <v>27625</v>
      </c>
      <c r="G10" s="63">
        <v>26500</v>
      </c>
      <c r="H10" s="63">
        <v>130000</v>
      </c>
      <c r="I10" s="63">
        <v>12500</v>
      </c>
      <c r="J10" s="77">
        <f t="shared" si="0"/>
        <v>196625</v>
      </c>
      <c r="K10" s="86">
        <v>27000</v>
      </c>
      <c r="L10" s="71">
        <v>26000</v>
      </c>
      <c r="M10" s="71">
        <v>130000</v>
      </c>
      <c r="N10" s="97">
        <v>12000</v>
      </c>
      <c r="O10" s="64">
        <f t="shared" si="1"/>
        <v>195000</v>
      </c>
      <c r="P10" s="87" t="s">
        <v>29</v>
      </c>
    </row>
    <row r="11" spans="1:16" ht="24.95" customHeight="1" thickBot="1">
      <c r="A11" s="104">
        <v>129</v>
      </c>
      <c r="B11" s="101" t="s">
        <v>333</v>
      </c>
      <c r="C11" s="29" t="s">
        <v>332</v>
      </c>
      <c r="D11" s="29" t="s">
        <v>19</v>
      </c>
      <c r="E11" s="29" t="s">
        <v>334</v>
      </c>
      <c r="F11" s="61">
        <v>5000</v>
      </c>
      <c r="G11" s="61">
        <v>5000</v>
      </c>
      <c r="H11" s="61">
        <v>12500</v>
      </c>
      <c r="I11" s="61">
        <v>25000</v>
      </c>
      <c r="J11" s="78">
        <f t="shared" si="0"/>
        <v>47500</v>
      </c>
      <c r="K11" s="88">
        <v>5000</v>
      </c>
      <c r="L11" s="72">
        <v>5000</v>
      </c>
      <c r="M11" s="72">
        <v>12000</v>
      </c>
      <c r="N11" s="99">
        <v>20000</v>
      </c>
      <c r="O11" s="62">
        <f t="shared" si="1"/>
        <v>42000</v>
      </c>
      <c r="P11" s="89" t="s">
        <v>29</v>
      </c>
    </row>
    <row r="12" spans="1:16" ht="24.95" customHeight="1">
      <c r="A12" s="102">
        <v>6</v>
      </c>
      <c r="B12" s="109" t="s">
        <v>125</v>
      </c>
      <c r="C12" s="28" t="s">
        <v>98</v>
      </c>
      <c r="D12" s="111" t="s">
        <v>70</v>
      </c>
      <c r="E12" s="28" t="s">
        <v>61</v>
      </c>
      <c r="F12" s="63">
        <v>86800</v>
      </c>
      <c r="G12" s="63">
        <v>0</v>
      </c>
      <c r="H12" s="63">
        <v>45150</v>
      </c>
      <c r="I12" s="63">
        <v>0</v>
      </c>
      <c r="J12" s="77">
        <f t="shared" si="0"/>
        <v>131950</v>
      </c>
      <c r="K12" s="86">
        <v>86000</v>
      </c>
      <c r="L12" s="71">
        <v>0</v>
      </c>
      <c r="M12" s="71">
        <v>45000</v>
      </c>
      <c r="N12" s="97">
        <v>0</v>
      </c>
      <c r="O12" s="64">
        <f t="shared" si="1"/>
        <v>131000</v>
      </c>
      <c r="P12" s="87" t="s">
        <v>29</v>
      </c>
    </row>
    <row r="13" spans="1:16" ht="24.95" customHeight="1">
      <c r="A13" s="103">
        <v>17</v>
      </c>
      <c r="B13" s="100" t="s">
        <v>125</v>
      </c>
      <c r="C13" s="49" t="s">
        <v>55</v>
      </c>
      <c r="D13" s="21" t="s">
        <v>126</v>
      </c>
      <c r="E13" s="21" t="s">
        <v>127</v>
      </c>
      <c r="F13" s="91">
        <v>82500</v>
      </c>
      <c r="G13" s="46">
        <v>0</v>
      </c>
      <c r="H13" s="46">
        <v>33200</v>
      </c>
      <c r="I13" s="46">
        <v>0</v>
      </c>
      <c r="J13" s="95">
        <f t="shared" si="0"/>
        <v>115700</v>
      </c>
      <c r="K13" s="96">
        <v>82000</v>
      </c>
      <c r="L13" s="50">
        <v>0</v>
      </c>
      <c r="M13" s="50">
        <v>33000</v>
      </c>
      <c r="N13" s="98">
        <v>0</v>
      </c>
      <c r="O13" s="3">
        <f t="shared" si="1"/>
        <v>115000</v>
      </c>
      <c r="P13" s="85" t="s">
        <v>29</v>
      </c>
    </row>
    <row r="14" spans="1:16" ht="24.95" customHeight="1">
      <c r="A14" s="103">
        <v>63</v>
      </c>
      <c r="B14" s="100" t="s">
        <v>125</v>
      </c>
      <c r="C14" s="21" t="s">
        <v>216</v>
      </c>
      <c r="D14" s="21" t="s">
        <v>217</v>
      </c>
      <c r="E14" s="21" t="s">
        <v>60</v>
      </c>
      <c r="F14" s="46">
        <v>41250</v>
      </c>
      <c r="G14" s="46">
        <v>0</v>
      </c>
      <c r="H14" s="46">
        <v>45775</v>
      </c>
      <c r="I14" s="46">
        <v>0</v>
      </c>
      <c r="J14" s="76">
        <f t="shared" si="0"/>
        <v>87025</v>
      </c>
      <c r="K14" s="84">
        <v>41000</v>
      </c>
      <c r="L14" s="50">
        <v>0</v>
      </c>
      <c r="M14" s="50">
        <v>45000</v>
      </c>
      <c r="N14" s="98">
        <v>0</v>
      </c>
      <c r="O14" s="3">
        <f t="shared" si="1"/>
        <v>86000</v>
      </c>
      <c r="P14" s="85" t="s">
        <v>29</v>
      </c>
    </row>
    <row r="15" spans="1:16" ht="24.95" customHeight="1" thickBot="1">
      <c r="A15" s="104">
        <v>82</v>
      </c>
      <c r="B15" s="101" t="s">
        <v>125</v>
      </c>
      <c r="C15" s="112" t="s">
        <v>245</v>
      </c>
      <c r="D15" s="29" t="s">
        <v>15</v>
      </c>
      <c r="E15" s="29" t="s">
        <v>61</v>
      </c>
      <c r="F15" s="61">
        <v>96750</v>
      </c>
      <c r="G15" s="61">
        <v>0</v>
      </c>
      <c r="H15" s="61">
        <v>67325</v>
      </c>
      <c r="I15" s="61">
        <v>0</v>
      </c>
      <c r="J15" s="78">
        <f t="shared" si="0"/>
        <v>164075</v>
      </c>
      <c r="K15" s="88">
        <v>96000</v>
      </c>
      <c r="L15" s="72">
        <v>0</v>
      </c>
      <c r="M15" s="72">
        <v>67000</v>
      </c>
      <c r="N15" s="99">
        <v>0</v>
      </c>
      <c r="O15" s="62">
        <f t="shared" si="1"/>
        <v>163000</v>
      </c>
      <c r="P15" s="89" t="s">
        <v>29</v>
      </c>
    </row>
    <row r="16" spans="1:16" ht="24.95" customHeight="1">
      <c r="A16" s="102">
        <v>4</v>
      </c>
      <c r="B16" s="109" t="s">
        <v>427</v>
      </c>
      <c r="C16" s="28" t="s">
        <v>46</v>
      </c>
      <c r="D16" s="28" t="s">
        <v>103</v>
      </c>
      <c r="E16" s="28" t="s">
        <v>47</v>
      </c>
      <c r="F16" s="63">
        <v>30000</v>
      </c>
      <c r="G16" s="63">
        <v>0</v>
      </c>
      <c r="H16" s="63">
        <v>140000</v>
      </c>
      <c r="I16" s="63">
        <v>20000</v>
      </c>
      <c r="J16" s="77">
        <f t="shared" si="0"/>
        <v>190000</v>
      </c>
      <c r="K16" s="86">
        <v>0</v>
      </c>
      <c r="L16" s="71">
        <v>0</v>
      </c>
      <c r="M16" s="71">
        <v>0</v>
      </c>
      <c r="N16" s="97">
        <v>0</v>
      </c>
      <c r="O16" s="64">
        <f t="shared" si="1"/>
        <v>0</v>
      </c>
      <c r="P16" s="87" t="s">
        <v>31</v>
      </c>
    </row>
    <row r="17" spans="1:16" ht="24.95" customHeight="1">
      <c r="A17" s="103">
        <v>21</v>
      </c>
      <c r="B17" s="105" t="s">
        <v>427</v>
      </c>
      <c r="C17" s="21" t="s">
        <v>138</v>
      </c>
      <c r="D17" s="21" t="s">
        <v>140</v>
      </c>
      <c r="E17" s="21" t="s">
        <v>138</v>
      </c>
      <c r="F17" s="46">
        <v>5000</v>
      </c>
      <c r="G17" s="46">
        <v>0</v>
      </c>
      <c r="H17" s="46">
        <v>0</v>
      </c>
      <c r="I17" s="46">
        <v>0</v>
      </c>
      <c r="J17" s="76">
        <f t="shared" si="0"/>
        <v>5000</v>
      </c>
      <c r="K17" s="84">
        <v>5000</v>
      </c>
      <c r="L17" s="50">
        <v>0</v>
      </c>
      <c r="M17" s="50">
        <v>0</v>
      </c>
      <c r="N17" s="98">
        <v>0</v>
      </c>
      <c r="O17" s="3">
        <f t="shared" si="1"/>
        <v>5000</v>
      </c>
      <c r="P17" s="85" t="s">
        <v>29</v>
      </c>
    </row>
    <row r="18" spans="1:16" ht="24.95" customHeight="1">
      <c r="A18" s="103">
        <v>22</v>
      </c>
      <c r="B18" s="105" t="s">
        <v>427</v>
      </c>
      <c r="C18" s="2" t="s">
        <v>139</v>
      </c>
      <c r="D18" s="21" t="s">
        <v>141</v>
      </c>
      <c r="E18" s="21" t="s">
        <v>142</v>
      </c>
      <c r="F18" s="46">
        <v>123000</v>
      </c>
      <c r="G18" s="46">
        <v>0</v>
      </c>
      <c r="H18" s="46">
        <v>77000</v>
      </c>
      <c r="I18" s="46">
        <v>60000</v>
      </c>
      <c r="J18" s="76">
        <f t="shared" si="0"/>
        <v>260000</v>
      </c>
      <c r="K18" s="84">
        <v>123000</v>
      </c>
      <c r="L18" s="50">
        <v>0</v>
      </c>
      <c r="M18" s="50">
        <v>50000</v>
      </c>
      <c r="N18" s="98">
        <v>20000</v>
      </c>
      <c r="O18" s="3">
        <f t="shared" si="1"/>
        <v>193000</v>
      </c>
      <c r="P18" s="85" t="s">
        <v>29</v>
      </c>
    </row>
    <row r="19" spans="1:16" ht="24.95" customHeight="1" thickBot="1">
      <c r="A19" s="104">
        <v>35</v>
      </c>
      <c r="B19" s="113" t="s">
        <v>427</v>
      </c>
      <c r="C19" s="29" t="s">
        <v>169</v>
      </c>
      <c r="D19" s="114" t="s">
        <v>170</v>
      </c>
      <c r="E19" s="29" t="s">
        <v>74</v>
      </c>
      <c r="F19" s="61">
        <v>10120</v>
      </c>
      <c r="G19" s="61">
        <v>0</v>
      </c>
      <c r="H19" s="61">
        <v>0</v>
      </c>
      <c r="I19" s="61">
        <v>0</v>
      </c>
      <c r="J19" s="78">
        <f t="shared" si="0"/>
        <v>10120</v>
      </c>
      <c r="K19" s="88">
        <v>5000</v>
      </c>
      <c r="L19" s="72">
        <v>0</v>
      </c>
      <c r="M19" s="72">
        <v>0</v>
      </c>
      <c r="N19" s="99">
        <v>0</v>
      </c>
      <c r="O19" s="62">
        <f t="shared" si="1"/>
        <v>5000</v>
      </c>
      <c r="P19" s="89" t="s">
        <v>29</v>
      </c>
    </row>
    <row r="20" spans="1:16" ht="24.95" customHeight="1">
      <c r="A20" s="102">
        <v>23</v>
      </c>
      <c r="B20" s="109" t="s">
        <v>5</v>
      </c>
      <c r="C20" s="115" t="s">
        <v>16</v>
      </c>
      <c r="D20" s="28" t="s">
        <v>143</v>
      </c>
      <c r="E20" s="28" t="s">
        <v>56</v>
      </c>
      <c r="F20" s="63">
        <v>126000</v>
      </c>
      <c r="G20" s="63">
        <v>0</v>
      </c>
      <c r="H20" s="63">
        <v>61250</v>
      </c>
      <c r="I20" s="63">
        <v>12500</v>
      </c>
      <c r="J20" s="77">
        <f t="shared" si="0"/>
        <v>199750</v>
      </c>
      <c r="K20" s="86">
        <v>80000</v>
      </c>
      <c r="L20" s="71">
        <v>0</v>
      </c>
      <c r="M20" s="71">
        <v>30000</v>
      </c>
      <c r="N20" s="97">
        <v>12000</v>
      </c>
      <c r="O20" s="64">
        <f t="shared" si="1"/>
        <v>122000</v>
      </c>
      <c r="P20" s="87" t="s">
        <v>29</v>
      </c>
    </row>
    <row r="21" spans="1:16" ht="24.95" customHeight="1">
      <c r="A21" s="103">
        <v>24</v>
      </c>
      <c r="B21" s="100" t="s">
        <v>5</v>
      </c>
      <c r="C21" s="93" t="s">
        <v>16</v>
      </c>
      <c r="D21" s="21" t="s">
        <v>144</v>
      </c>
      <c r="E21" s="21" t="s">
        <v>56</v>
      </c>
      <c r="F21" s="46">
        <v>105000</v>
      </c>
      <c r="G21" s="46">
        <v>0</v>
      </c>
      <c r="H21" s="46">
        <v>50000</v>
      </c>
      <c r="I21" s="46">
        <v>12500</v>
      </c>
      <c r="J21" s="76">
        <f t="shared" si="0"/>
        <v>167500</v>
      </c>
      <c r="K21" s="84">
        <v>70000</v>
      </c>
      <c r="L21" s="50">
        <v>0</v>
      </c>
      <c r="M21" s="50">
        <v>25000</v>
      </c>
      <c r="N21" s="98">
        <v>12000</v>
      </c>
      <c r="O21" s="3">
        <f t="shared" si="1"/>
        <v>107000</v>
      </c>
      <c r="P21" s="85" t="s">
        <v>29</v>
      </c>
    </row>
    <row r="22" spans="1:16" ht="24.95" customHeight="1">
      <c r="A22" s="103">
        <v>43</v>
      </c>
      <c r="B22" s="100" t="s">
        <v>5</v>
      </c>
      <c r="C22" s="21" t="s">
        <v>180</v>
      </c>
      <c r="D22" s="21" t="s">
        <v>182</v>
      </c>
      <c r="E22" s="21" t="s">
        <v>181</v>
      </c>
      <c r="F22" s="46">
        <v>125000</v>
      </c>
      <c r="G22" s="46">
        <v>10000</v>
      </c>
      <c r="H22" s="46">
        <v>65000</v>
      </c>
      <c r="I22" s="46">
        <v>12500</v>
      </c>
      <c r="J22" s="76">
        <f t="shared" si="0"/>
        <v>212500</v>
      </c>
      <c r="K22" s="84">
        <v>90000</v>
      </c>
      <c r="L22" s="50">
        <v>10000</v>
      </c>
      <c r="M22" s="50">
        <v>40000</v>
      </c>
      <c r="N22" s="98">
        <v>12000</v>
      </c>
      <c r="O22" s="3">
        <f t="shared" si="1"/>
        <v>152000</v>
      </c>
      <c r="P22" s="85" t="s">
        <v>29</v>
      </c>
    </row>
    <row r="23" spans="1:16" ht="24.95" customHeight="1">
      <c r="A23" s="103">
        <v>48</v>
      </c>
      <c r="B23" s="100" t="s">
        <v>5</v>
      </c>
      <c r="C23" s="21" t="s">
        <v>191</v>
      </c>
      <c r="D23" s="21" t="s">
        <v>192</v>
      </c>
      <c r="E23" s="21" t="s">
        <v>56</v>
      </c>
      <c r="F23" s="46">
        <v>122500</v>
      </c>
      <c r="G23" s="46">
        <v>1300</v>
      </c>
      <c r="H23" s="46">
        <v>42500</v>
      </c>
      <c r="I23" s="46">
        <v>3125</v>
      </c>
      <c r="J23" s="76">
        <f t="shared" si="0"/>
        <v>169425</v>
      </c>
      <c r="K23" s="84">
        <v>80000</v>
      </c>
      <c r="L23" s="50">
        <v>1000</v>
      </c>
      <c r="M23" s="50">
        <v>20000</v>
      </c>
      <c r="N23" s="98">
        <v>3000</v>
      </c>
      <c r="O23" s="3">
        <f t="shared" si="1"/>
        <v>104000</v>
      </c>
      <c r="P23" s="85" t="s">
        <v>29</v>
      </c>
    </row>
    <row r="24" spans="1:16" ht="24.95" customHeight="1">
      <c r="A24" s="103">
        <v>64</v>
      </c>
      <c r="B24" s="100" t="s">
        <v>5</v>
      </c>
      <c r="C24" s="21" t="s">
        <v>75</v>
      </c>
      <c r="D24" s="21" t="s">
        <v>134</v>
      </c>
      <c r="E24" s="21" t="s">
        <v>45</v>
      </c>
      <c r="F24" s="46">
        <v>87500</v>
      </c>
      <c r="G24" s="46">
        <v>7500</v>
      </c>
      <c r="H24" s="46">
        <v>37500</v>
      </c>
      <c r="I24" s="46">
        <v>5000</v>
      </c>
      <c r="J24" s="76">
        <f t="shared" si="0"/>
        <v>137500</v>
      </c>
      <c r="K24" s="84">
        <v>0</v>
      </c>
      <c r="L24" s="50">
        <v>0</v>
      </c>
      <c r="M24" s="50">
        <v>0</v>
      </c>
      <c r="N24" s="98">
        <v>0</v>
      </c>
      <c r="O24" s="3">
        <f t="shared" si="1"/>
        <v>0</v>
      </c>
      <c r="P24" s="85" t="s">
        <v>31</v>
      </c>
    </row>
    <row r="25" spans="1:16" ht="24.95" customHeight="1">
      <c r="A25" s="103">
        <v>65</v>
      </c>
      <c r="B25" s="100" t="s">
        <v>5</v>
      </c>
      <c r="C25" s="21" t="s">
        <v>75</v>
      </c>
      <c r="D25" s="21" t="s">
        <v>147</v>
      </c>
      <c r="E25" s="21" t="s">
        <v>45</v>
      </c>
      <c r="F25" s="46">
        <v>150000</v>
      </c>
      <c r="G25" s="46">
        <v>10000</v>
      </c>
      <c r="H25" s="46">
        <v>37500</v>
      </c>
      <c r="I25" s="46">
        <v>10000</v>
      </c>
      <c r="J25" s="76">
        <f t="shared" si="0"/>
        <v>207500</v>
      </c>
      <c r="K25" s="84">
        <v>0</v>
      </c>
      <c r="L25" s="50">
        <v>0</v>
      </c>
      <c r="M25" s="50">
        <v>0</v>
      </c>
      <c r="N25" s="98">
        <v>0</v>
      </c>
      <c r="O25" s="3">
        <f t="shared" si="1"/>
        <v>0</v>
      </c>
      <c r="P25" s="85" t="s">
        <v>31</v>
      </c>
    </row>
    <row r="26" spans="1:16" ht="24.95" customHeight="1">
      <c r="A26" s="103">
        <v>142</v>
      </c>
      <c r="B26" s="100" t="s">
        <v>5</v>
      </c>
      <c r="C26" s="21" t="s">
        <v>360</v>
      </c>
      <c r="D26" s="21" t="s">
        <v>70</v>
      </c>
      <c r="E26" s="21" t="s">
        <v>361</v>
      </c>
      <c r="F26" s="46">
        <v>24250</v>
      </c>
      <c r="G26" s="46">
        <v>2750</v>
      </c>
      <c r="H26" s="46">
        <v>13750</v>
      </c>
      <c r="I26" s="46">
        <v>5000</v>
      </c>
      <c r="J26" s="76">
        <f t="shared" si="0"/>
        <v>45750</v>
      </c>
      <c r="K26" s="84">
        <v>24000</v>
      </c>
      <c r="L26" s="50">
        <v>2000</v>
      </c>
      <c r="M26" s="50">
        <v>13000</v>
      </c>
      <c r="N26" s="98">
        <v>5000</v>
      </c>
      <c r="O26" s="3">
        <f t="shared" si="1"/>
        <v>44000</v>
      </c>
      <c r="P26" s="85" t="s">
        <v>29</v>
      </c>
    </row>
    <row r="27" spans="1:16" ht="24.95" customHeight="1">
      <c r="A27" s="103">
        <v>168</v>
      </c>
      <c r="B27" s="100" t="s">
        <v>5</v>
      </c>
      <c r="C27" s="21" t="s">
        <v>85</v>
      </c>
      <c r="D27" s="21" t="s">
        <v>82</v>
      </c>
      <c r="E27" s="21" t="s">
        <v>45</v>
      </c>
      <c r="F27" s="46">
        <v>187500</v>
      </c>
      <c r="G27" s="46">
        <v>12500</v>
      </c>
      <c r="H27" s="46">
        <v>137500</v>
      </c>
      <c r="I27" s="46">
        <v>87500</v>
      </c>
      <c r="J27" s="76">
        <f t="shared" si="0"/>
        <v>425000</v>
      </c>
      <c r="K27" s="84">
        <v>100000</v>
      </c>
      <c r="L27" s="50">
        <v>12000</v>
      </c>
      <c r="M27" s="50">
        <v>50000</v>
      </c>
      <c r="N27" s="98">
        <v>20000</v>
      </c>
      <c r="O27" s="3">
        <f t="shared" si="1"/>
        <v>182000</v>
      </c>
      <c r="P27" s="85" t="s">
        <v>29</v>
      </c>
    </row>
    <row r="28" spans="1:16" ht="24.95" customHeight="1">
      <c r="A28" s="103">
        <v>169</v>
      </c>
      <c r="B28" s="100" t="s">
        <v>5</v>
      </c>
      <c r="C28" s="21" t="s">
        <v>85</v>
      </c>
      <c r="D28" s="21" t="s">
        <v>411</v>
      </c>
      <c r="E28" s="21" t="s">
        <v>45</v>
      </c>
      <c r="F28" s="46">
        <v>112500</v>
      </c>
      <c r="G28" s="46">
        <v>12500</v>
      </c>
      <c r="H28" s="46">
        <v>100000</v>
      </c>
      <c r="I28" s="46">
        <v>75000</v>
      </c>
      <c r="J28" s="76">
        <f t="shared" si="0"/>
        <v>300000</v>
      </c>
      <c r="K28" s="84">
        <v>60000</v>
      </c>
      <c r="L28" s="50">
        <v>12000</v>
      </c>
      <c r="M28" s="50">
        <v>30000</v>
      </c>
      <c r="N28" s="98">
        <v>20000</v>
      </c>
      <c r="O28" s="3">
        <f t="shared" si="1"/>
        <v>122000</v>
      </c>
      <c r="P28" s="85" t="s">
        <v>29</v>
      </c>
    </row>
    <row r="29" spans="1:16" ht="24.95" customHeight="1">
      <c r="A29" s="103">
        <v>170</v>
      </c>
      <c r="B29" s="100" t="s">
        <v>5</v>
      </c>
      <c r="C29" s="21" t="s">
        <v>12</v>
      </c>
      <c r="D29" s="21" t="s">
        <v>412</v>
      </c>
      <c r="E29" s="21" t="s">
        <v>69</v>
      </c>
      <c r="F29" s="46">
        <v>131375</v>
      </c>
      <c r="G29" s="46">
        <v>10000</v>
      </c>
      <c r="H29" s="46">
        <v>37500</v>
      </c>
      <c r="I29" s="46">
        <v>0</v>
      </c>
      <c r="J29" s="76">
        <f t="shared" si="0"/>
        <v>178875</v>
      </c>
      <c r="K29" s="84">
        <v>0</v>
      </c>
      <c r="L29" s="50">
        <v>0</v>
      </c>
      <c r="M29" s="50">
        <v>0</v>
      </c>
      <c r="N29" s="98">
        <v>0</v>
      </c>
      <c r="O29" s="3">
        <f t="shared" si="1"/>
        <v>0</v>
      </c>
      <c r="P29" s="85" t="s">
        <v>31</v>
      </c>
    </row>
    <row r="30" spans="1:16" ht="24.95" customHeight="1">
      <c r="A30" s="103">
        <v>171</v>
      </c>
      <c r="B30" s="100" t="s">
        <v>5</v>
      </c>
      <c r="C30" s="21" t="s">
        <v>12</v>
      </c>
      <c r="D30" s="21" t="s">
        <v>413</v>
      </c>
      <c r="E30" s="21" t="s">
        <v>69</v>
      </c>
      <c r="F30" s="46">
        <v>2250</v>
      </c>
      <c r="G30" s="46">
        <v>10000</v>
      </c>
      <c r="H30" s="46">
        <v>50000</v>
      </c>
      <c r="I30" s="46">
        <v>0</v>
      </c>
      <c r="J30" s="76">
        <f t="shared" si="0"/>
        <v>62250</v>
      </c>
      <c r="K30" s="84">
        <v>0</v>
      </c>
      <c r="L30" s="50">
        <v>0</v>
      </c>
      <c r="M30" s="50">
        <v>0</v>
      </c>
      <c r="N30" s="98">
        <v>0</v>
      </c>
      <c r="O30" s="3">
        <f t="shared" si="1"/>
        <v>0</v>
      </c>
      <c r="P30" s="85" t="s">
        <v>31</v>
      </c>
    </row>
    <row r="31" spans="1:16" ht="24.95" customHeight="1" thickBot="1">
      <c r="A31" s="104">
        <v>172</v>
      </c>
      <c r="B31" s="101" t="s">
        <v>5</v>
      </c>
      <c r="C31" s="29" t="s">
        <v>12</v>
      </c>
      <c r="D31" s="29" t="s">
        <v>59</v>
      </c>
      <c r="E31" s="29" t="s">
        <v>69</v>
      </c>
      <c r="F31" s="61">
        <v>85875</v>
      </c>
      <c r="G31" s="61">
        <v>8000</v>
      </c>
      <c r="H31" s="61">
        <v>35000</v>
      </c>
      <c r="I31" s="61">
        <v>0</v>
      </c>
      <c r="J31" s="78">
        <f t="shared" si="0"/>
        <v>128875</v>
      </c>
      <c r="K31" s="88">
        <v>0</v>
      </c>
      <c r="L31" s="72">
        <v>0</v>
      </c>
      <c r="M31" s="72">
        <v>0</v>
      </c>
      <c r="N31" s="99">
        <v>0</v>
      </c>
      <c r="O31" s="62">
        <f t="shared" si="1"/>
        <v>0</v>
      </c>
      <c r="P31" s="89" t="s">
        <v>31</v>
      </c>
    </row>
    <row r="32" spans="1:16" ht="24.95" customHeight="1" thickBot="1">
      <c r="A32" s="68">
        <v>92</v>
      </c>
      <c r="B32" s="110" t="s">
        <v>267</v>
      </c>
      <c r="C32" s="65" t="s">
        <v>265</v>
      </c>
      <c r="D32" s="65" t="s">
        <v>266</v>
      </c>
      <c r="E32" s="65" t="s">
        <v>268</v>
      </c>
      <c r="F32" s="66">
        <v>169375</v>
      </c>
      <c r="G32" s="66">
        <v>0</v>
      </c>
      <c r="H32" s="66">
        <v>250000</v>
      </c>
      <c r="I32" s="66">
        <v>0</v>
      </c>
      <c r="J32" s="79">
        <f t="shared" si="0"/>
        <v>419375</v>
      </c>
      <c r="K32" s="90">
        <v>0</v>
      </c>
      <c r="L32" s="73">
        <v>0</v>
      </c>
      <c r="M32" s="73">
        <v>0</v>
      </c>
      <c r="N32" s="108">
        <v>0</v>
      </c>
      <c r="O32" s="17">
        <f t="shared" si="1"/>
        <v>0</v>
      </c>
      <c r="P32" s="83" t="s">
        <v>31</v>
      </c>
    </row>
    <row r="33" spans="1:16" ht="24.95" customHeight="1">
      <c r="A33" s="102">
        <v>131</v>
      </c>
      <c r="B33" s="109" t="s">
        <v>337</v>
      </c>
      <c r="C33" s="28" t="s">
        <v>338</v>
      </c>
      <c r="D33" s="28" t="s">
        <v>340</v>
      </c>
      <c r="E33" s="28" t="s">
        <v>339</v>
      </c>
      <c r="F33" s="63">
        <v>6650</v>
      </c>
      <c r="G33" s="63">
        <v>0</v>
      </c>
      <c r="H33" s="63">
        <v>0</v>
      </c>
      <c r="I33" s="63">
        <v>0</v>
      </c>
      <c r="J33" s="77">
        <f t="shared" si="0"/>
        <v>6650</v>
      </c>
      <c r="K33" s="86">
        <v>6000</v>
      </c>
      <c r="L33" s="71">
        <v>0</v>
      </c>
      <c r="M33" s="71">
        <v>0</v>
      </c>
      <c r="N33" s="97">
        <v>0</v>
      </c>
      <c r="O33" s="64">
        <f t="shared" si="1"/>
        <v>6000</v>
      </c>
      <c r="P33" s="87" t="s">
        <v>29</v>
      </c>
    </row>
    <row r="34" spans="1:16" ht="24.95" customHeight="1">
      <c r="A34" s="103">
        <v>141</v>
      </c>
      <c r="B34" s="100" t="s">
        <v>337</v>
      </c>
      <c r="C34" s="21" t="s">
        <v>359</v>
      </c>
      <c r="D34" s="21" t="s">
        <v>93</v>
      </c>
      <c r="E34" s="21" t="s">
        <v>81</v>
      </c>
      <c r="F34" s="46">
        <v>0</v>
      </c>
      <c r="G34" s="46">
        <v>12500</v>
      </c>
      <c r="H34" s="46">
        <v>80000</v>
      </c>
      <c r="I34" s="46">
        <v>21250</v>
      </c>
      <c r="J34" s="76">
        <f t="shared" si="0"/>
        <v>113750</v>
      </c>
      <c r="K34" s="84">
        <v>0</v>
      </c>
      <c r="L34" s="50">
        <v>12000</v>
      </c>
      <c r="M34" s="50">
        <v>80000</v>
      </c>
      <c r="N34" s="98">
        <v>20000</v>
      </c>
      <c r="O34" s="3">
        <f t="shared" si="1"/>
        <v>112000</v>
      </c>
      <c r="P34" s="85" t="s">
        <v>29</v>
      </c>
    </row>
    <row r="35" spans="1:16" ht="24.95" customHeight="1">
      <c r="A35" s="103">
        <v>37</v>
      </c>
      <c r="B35" s="100" t="s">
        <v>173</v>
      </c>
      <c r="C35" s="21" t="s">
        <v>172</v>
      </c>
      <c r="D35" s="21" t="s">
        <v>174</v>
      </c>
      <c r="E35" s="21" t="s">
        <v>172</v>
      </c>
      <c r="F35" s="46">
        <v>7975</v>
      </c>
      <c r="G35" s="46">
        <v>0</v>
      </c>
      <c r="H35" s="46">
        <v>0</v>
      </c>
      <c r="I35" s="46">
        <v>0</v>
      </c>
      <c r="J35" s="76">
        <f t="shared" si="0"/>
        <v>7975</v>
      </c>
      <c r="K35" s="84">
        <v>7000</v>
      </c>
      <c r="L35" s="50">
        <v>0</v>
      </c>
      <c r="M35" s="50">
        <v>0</v>
      </c>
      <c r="N35" s="98">
        <v>0</v>
      </c>
      <c r="O35" s="3">
        <f t="shared" si="1"/>
        <v>7000</v>
      </c>
      <c r="P35" s="85" t="s">
        <v>29</v>
      </c>
    </row>
    <row r="36" spans="1:16" ht="24.95" customHeight="1">
      <c r="A36" s="103">
        <v>91</v>
      </c>
      <c r="B36" s="100" t="s">
        <v>173</v>
      </c>
      <c r="C36" s="21" t="s">
        <v>263</v>
      </c>
      <c r="D36" s="21" t="s">
        <v>264</v>
      </c>
      <c r="E36" s="21" t="s">
        <v>36</v>
      </c>
      <c r="F36" s="46">
        <v>72500</v>
      </c>
      <c r="G36" s="46">
        <v>20000</v>
      </c>
      <c r="H36" s="46">
        <v>62500</v>
      </c>
      <c r="I36" s="46">
        <v>45000</v>
      </c>
      <c r="J36" s="76">
        <f t="shared" ref="J36:J67" si="2">F36+G36+H36+I36</f>
        <v>200000</v>
      </c>
      <c r="K36" s="84">
        <v>72000</v>
      </c>
      <c r="L36" s="50">
        <v>20000</v>
      </c>
      <c r="M36" s="50">
        <v>62000</v>
      </c>
      <c r="N36" s="98">
        <v>20000</v>
      </c>
      <c r="O36" s="3">
        <f t="shared" ref="O36:O67" si="3">SUM(K36:N36)</f>
        <v>174000</v>
      </c>
      <c r="P36" s="85" t="s">
        <v>29</v>
      </c>
    </row>
    <row r="37" spans="1:16" ht="24.95" customHeight="1">
      <c r="A37" s="103">
        <v>93</v>
      </c>
      <c r="B37" s="100" t="s">
        <v>173</v>
      </c>
      <c r="C37" s="21" t="s">
        <v>269</v>
      </c>
      <c r="D37" s="21" t="s">
        <v>271</v>
      </c>
      <c r="E37" s="21" t="s">
        <v>269</v>
      </c>
      <c r="F37" s="46">
        <v>15625</v>
      </c>
      <c r="G37" s="46">
        <v>0</v>
      </c>
      <c r="H37" s="46">
        <v>0</v>
      </c>
      <c r="I37" s="46">
        <v>0</v>
      </c>
      <c r="J37" s="76">
        <f t="shared" si="2"/>
        <v>15625</v>
      </c>
      <c r="K37" s="84">
        <v>5000</v>
      </c>
      <c r="L37" s="50">
        <v>0</v>
      </c>
      <c r="M37" s="50">
        <v>0</v>
      </c>
      <c r="N37" s="98">
        <v>0</v>
      </c>
      <c r="O37" s="3">
        <f t="shared" si="3"/>
        <v>5000</v>
      </c>
      <c r="P37" s="85" t="s">
        <v>29</v>
      </c>
    </row>
    <row r="38" spans="1:16" ht="24.95" customHeight="1">
      <c r="A38" s="103">
        <v>94</v>
      </c>
      <c r="B38" s="100" t="s">
        <v>173</v>
      </c>
      <c r="C38" s="21" t="s">
        <v>269</v>
      </c>
      <c r="D38" s="21" t="s">
        <v>270</v>
      </c>
      <c r="E38" s="21" t="s">
        <v>269</v>
      </c>
      <c r="F38" s="46">
        <v>15625</v>
      </c>
      <c r="G38" s="46">
        <v>0</v>
      </c>
      <c r="H38" s="46">
        <v>0</v>
      </c>
      <c r="I38" s="46">
        <v>0</v>
      </c>
      <c r="J38" s="76">
        <f t="shared" si="2"/>
        <v>15625</v>
      </c>
      <c r="K38" s="84">
        <v>5000</v>
      </c>
      <c r="L38" s="50">
        <v>0</v>
      </c>
      <c r="M38" s="50">
        <v>0</v>
      </c>
      <c r="N38" s="98">
        <v>0</v>
      </c>
      <c r="O38" s="3">
        <f t="shared" si="3"/>
        <v>5000</v>
      </c>
      <c r="P38" s="85" t="s">
        <v>29</v>
      </c>
    </row>
    <row r="39" spans="1:16" ht="24.95" customHeight="1">
      <c r="A39" s="103">
        <v>95</v>
      </c>
      <c r="B39" s="100" t="s">
        <v>173</v>
      </c>
      <c r="C39" s="21" t="s">
        <v>269</v>
      </c>
      <c r="D39" s="21" t="s">
        <v>272</v>
      </c>
      <c r="E39" s="21" t="s">
        <v>269</v>
      </c>
      <c r="F39" s="46">
        <v>15625</v>
      </c>
      <c r="G39" s="46">
        <v>0</v>
      </c>
      <c r="H39" s="46">
        <v>0</v>
      </c>
      <c r="I39" s="46">
        <v>0</v>
      </c>
      <c r="J39" s="76">
        <f t="shared" si="2"/>
        <v>15625</v>
      </c>
      <c r="K39" s="84">
        <v>5000</v>
      </c>
      <c r="L39" s="50">
        <v>0</v>
      </c>
      <c r="M39" s="50">
        <v>0</v>
      </c>
      <c r="N39" s="98">
        <v>0</v>
      </c>
      <c r="O39" s="3">
        <f t="shared" si="3"/>
        <v>5000</v>
      </c>
      <c r="P39" s="85" t="s">
        <v>29</v>
      </c>
    </row>
    <row r="40" spans="1:16" ht="24.95" customHeight="1">
      <c r="A40" s="103">
        <v>96</v>
      </c>
      <c r="B40" s="100" t="s">
        <v>173</v>
      </c>
      <c r="C40" s="21" t="s">
        <v>269</v>
      </c>
      <c r="D40" s="21" t="s">
        <v>273</v>
      </c>
      <c r="E40" s="21" t="s">
        <v>269</v>
      </c>
      <c r="F40" s="46">
        <v>15625</v>
      </c>
      <c r="G40" s="46">
        <v>0</v>
      </c>
      <c r="H40" s="46">
        <v>0</v>
      </c>
      <c r="I40" s="46">
        <v>0</v>
      </c>
      <c r="J40" s="76">
        <f t="shared" si="2"/>
        <v>15625</v>
      </c>
      <c r="K40" s="84">
        <v>5000</v>
      </c>
      <c r="L40" s="50">
        <v>0</v>
      </c>
      <c r="M40" s="50">
        <v>0</v>
      </c>
      <c r="N40" s="98">
        <v>0</v>
      </c>
      <c r="O40" s="3">
        <f t="shared" si="3"/>
        <v>5000</v>
      </c>
      <c r="P40" s="85" t="s">
        <v>29</v>
      </c>
    </row>
    <row r="41" spans="1:16" ht="24.95" customHeight="1">
      <c r="A41" s="103">
        <v>97</v>
      </c>
      <c r="B41" s="100" t="s">
        <v>173</v>
      </c>
      <c r="C41" s="21" t="s">
        <v>269</v>
      </c>
      <c r="D41" s="21" t="s">
        <v>274</v>
      </c>
      <c r="E41" s="21" t="s">
        <v>269</v>
      </c>
      <c r="F41" s="46">
        <v>13750</v>
      </c>
      <c r="G41" s="46">
        <v>0</v>
      </c>
      <c r="H41" s="46">
        <v>0</v>
      </c>
      <c r="I41" s="46">
        <v>0</v>
      </c>
      <c r="J41" s="76">
        <f t="shared" si="2"/>
        <v>13750</v>
      </c>
      <c r="K41" s="84">
        <v>5000</v>
      </c>
      <c r="L41" s="50">
        <v>0</v>
      </c>
      <c r="M41" s="50">
        <v>0</v>
      </c>
      <c r="N41" s="98">
        <v>0</v>
      </c>
      <c r="O41" s="3">
        <f t="shared" si="3"/>
        <v>5000</v>
      </c>
      <c r="P41" s="85" t="s">
        <v>29</v>
      </c>
    </row>
    <row r="42" spans="1:16" ht="24.95" customHeight="1">
      <c r="A42" s="103">
        <v>98</v>
      </c>
      <c r="B42" s="100" t="s">
        <v>173</v>
      </c>
      <c r="C42" s="21" t="s">
        <v>269</v>
      </c>
      <c r="D42" s="21" t="s">
        <v>275</v>
      </c>
      <c r="E42" s="21" t="s">
        <v>269</v>
      </c>
      <c r="F42" s="46">
        <v>11250</v>
      </c>
      <c r="G42" s="46">
        <v>0</v>
      </c>
      <c r="H42" s="46">
        <v>0</v>
      </c>
      <c r="I42" s="46">
        <v>0</v>
      </c>
      <c r="J42" s="76">
        <f t="shared" si="2"/>
        <v>11250</v>
      </c>
      <c r="K42" s="84">
        <v>5000</v>
      </c>
      <c r="L42" s="50">
        <v>0</v>
      </c>
      <c r="M42" s="50">
        <v>0</v>
      </c>
      <c r="N42" s="98">
        <v>0</v>
      </c>
      <c r="O42" s="3">
        <f t="shared" si="3"/>
        <v>5000</v>
      </c>
      <c r="P42" s="85" t="s">
        <v>29</v>
      </c>
    </row>
    <row r="43" spans="1:16" ht="24.95" customHeight="1">
      <c r="A43" s="103">
        <v>99</v>
      </c>
      <c r="B43" s="100" t="s">
        <v>173</v>
      </c>
      <c r="C43" s="21" t="s">
        <v>269</v>
      </c>
      <c r="D43" s="21" t="s">
        <v>276</v>
      </c>
      <c r="E43" s="21" t="s">
        <v>269</v>
      </c>
      <c r="F43" s="46">
        <v>15625</v>
      </c>
      <c r="G43" s="46">
        <v>0</v>
      </c>
      <c r="H43" s="46">
        <v>0</v>
      </c>
      <c r="I43" s="46">
        <v>0</v>
      </c>
      <c r="J43" s="76">
        <f t="shared" si="2"/>
        <v>15625</v>
      </c>
      <c r="K43" s="84">
        <v>5000</v>
      </c>
      <c r="L43" s="50">
        <v>0</v>
      </c>
      <c r="M43" s="50">
        <v>0</v>
      </c>
      <c r="N43" s="98">
        <v>0</v>
      </c>
      <c r="O43" s="3">
        <f t="shared" si="3"/>
        <v>5000</v>
      </c>
      <c r="P43" s="85" t="s">
        <v>29</v>
      </c>
    </row>
    <row r="44" spans="1:16" ht="24.95" customHeight="1">
      <c r="A44" s="103">
        <v>100</v>
      </c>
      <c r="B44" s="100" t="s">
        <v>173</v>
      </c>
      <c r="C44" s="21" t="s">
        <v>269</v>
      </c>
      <c r="D44" s="21" t="s">
        <v>277</v>
      </c>
      <c r="E44" s="21" t="s">
        <v>269</v>
      </c>
      <c r="F44" s="46">
        <v>15625</v>
      </c>
      <c r="G44" s="46">
        <v>0</v>
      </c>
      <c r="H44" s="46">
        <v>0</v>
      </c>
      <c r="I44" s="46">
        <v>0</v>
      </c>
      <c r="J44" s="76">
        <f t="shared" si="2"/>
        <v>15625</v>
      </c>
      <c r="K44" s="84">
        <v>5000</v>
      </c>
      <c r="L44" s="50">
        <v>0</v>
      </c>
      <c r="M44" s="50">
        <v>0</v>
      </c>
      <c r="N44" s="98">
        <v>0</v>
      </c>
      <c r="O44" s="3">
        <f t="shared" si="3"/>
        <v>5000</v>
      </c>
      <c r="P44" s="85" t="s">
        <v>29</v>
      </c>
    </row>
    <row r="45" spans="1:16" ht="24.95" customHeight="1" thickBot="1">
      <c r="A45" s="104">
        <v>101</v>
      </c>
      <c r="B45" s="101" t="s">
        <v>173</v>
      </c>
      <c r="C45" s="29" t="s">
        <v>278</v>
      </c>
      <c r="D45" s="29" t="s">
        <v>279</v>
      </c>
      <c r="E45" s="29" t="s">
        <v>280</v>
      </c>
      <c r="F45" s="61">
        <v>62500</v>
      </c>
      <c r="G45" s="61">
        <v>0</v>
      </c>
      <c r="H45" s="61">
        <v>100000</v>
      </c>
      <c r="I45" s="61">
        <v>12500</v>
      </c>
      <c r="J45" s="78">
        <f t="shared" si="2"/>
        <v>175000</v>
      </c>
      <c r="K45" s="88">
        <v>62000</v>
      </c>
      <c r="L45" s="72">
        <v>0</v>
      </c>
      <c r="M45" s="72">
        <v>100000</v>
      </c>
      <c r="N45" s="99">
        <v>12000</v>
      </c>
      <c r="O45" s="62">
        <f t="shared" si="3"/>
        <v>174000</v>
      </c>
      <c r="P45" s="89" t="s">
        <v>29</v>
      </c>
    </row>
    <row r="46" spans="1:16" ht="24.95" customHeight="1" thickBot="1">
      <c r="A46" s="68">
        <v>118</v>
      </c>
      <c r="B46" s="110" t="s">
        <v>311</v>
      </c>
      <c r="C46" s="65" t="s">
        <v>310</v>
      </c>
      <c r="D46" s="65" t="s">
        <v>313</v>
      </c>
      <c r="E46" s="65" t="s">
        <v>312</v>
      </c>
      <c r="F46" s="66">
        <v>37500</v>
      </c>
      <c r="G46" s="66">
        <v>0</v>
      </c>
      <c r="H46" s="66">
        <v>40000</v>
      </c>
      <c r="I46" s="66">
        <v>0</v>
      </c>
      <c r="J46" s="79">
        <f t="shared" si="2"/>
        <v>77500</v>
      </c>
      <c r="K46" s="90">
        <v>37000</v>
      </c>
      <c r="L46" s="73">
        <v>0</v>
      </c>
      <c r="M46" s="73">
        <v>40000</v>
      </c>
      <c r="N46" s="108">
        <v>0</v>
      </c>
      <c r="O46" s="17">
        <f t="shared" si="3"/>
        <v>77000</v>
      </c>
      <c r="P46" s="83" t="s">
        <v>29</v>
      </c>
    </row>
    <row r="47" spans="1:16" ht="24.95" customHeight="1">
      <c r="A47" s="102">
        <v>54</v>
      </c>
      <c r="B47" s="109" t="s">
        <v>202</v>
      </c>
      <c r="C47" s="28" t="s">
        <v>21</v>
      </c>
      <c r="D47" s="28" t="s">
        <v>203</v>
      </c>
      <c r="E47" s="28" t="s">
        <v>79</v>
      </c>
      <c r="F47" s="63">
        <v>117000</v>
      </c>
      <c r="G47" s="63">
        <v>7500</v>
      </c>
      <c r="H47" s="63">
        <v>117500</v>
      </c>
      <c r="I47" s="63">
        <v>0</v>
      </c>
      <c r="J47" s="77">
        <f t="shared" si="2"/>
        <v>242000</v>
      </c>
      <c r="K47" s="86">
        <v>117000</v>
      </c>
      <c r="L47" s="71">
        <v>7000</v>
      </c>
      <c r="M47" s="71">
        <v>50000</v>
      </c>
      <c r="N47" s="97">
        <v>0</v>
      </c>
      <c r="O47" s="64">
        <f t="shared" si="3"/>
        <v>174000</v>
      </c>
      <c r="P47" s="87" t="s">
        <v>29</v>
      </c>
    </row>
    <row r="48" spans="1:16" ht="24.95" customHeight="1">
      <c r="A48" s="103">
        <v>55</v>
      </c>
      <c r="B48" s="100" t="s">
        <v>202</v>
      </c>
      <c r="C48" s="21" t="s">
        <v>21</v>
      </c>
      <c r="D48" s="21" t="s">
        <v>204</v>
      </c>
      <c r="E48" s="21" t="s">
        <v>79</v>
      </c>
      <c r="F48" s="46">
        <v>127500</v>
      </c>
      <c r="G48" s="46">
        <v>10000</v>
      </c>
      <c r="H48" s="46">
        <v>147500</v>
      </c>
      <c r="I48" s="46">
        <v>0</v>
      </c>
      <c r="J48" s="76">
        <f t="shared" si="2"/>
        <v>285000</v>
      </c>
      <c r="K48" s="84">
        <v>127000</v>
      </c>
      <c r="L48" s="50">
        <v>10000</v>
      </c>
      <c r="M48" s="50">
        <v>50000</v>
      </c>
      <c r="N48" s="98">
        <v>0</v>
      </c>
      <c r="O48" s="3">
        <f t="shared" si="3"/>
        <v>187000</v>
      </c>
      <c r="P48" s="85" t="s">
        <v>29</v>
      </c>
    </row>
    <row r="49" spans="1:16" ht="24.95" customHeight="1">
      <c r="A49" s="103">
        <v>56</v>
      </c>
      <c r="B49" s="100" t="s">
        <v>202</v>
      </c>
      <c r="C49" s="21" t="s">
        <v>21</v>
      </c>
      <c r="D49" s="21" t="s">
        <v>205</v>
      </c>
      <c r="E49" s="21" t="s">
        <v>206</v>
      </c>
      <c r="F49" s="46">
        <v>99300</v>
      </c>
      <c r="G49" s="46">
        <v>7500</v>
      </c>
      <c r="H49" s="46">
        <v>110000</v>
      </c>
      <c r="I49" s="46">
        <v>0</v>
      </c>
      <c r="J49" s="76">
        <f t="shared" si="2"/>
        <v>216800</v>
      </c>
      <c r="K49" s="84">
        <v>99000</v>
      </c>
      <c r="L49" s="50">
        <v>7000</v>
      </c>
      <c r="M49" s="50">
        <v>50000</v>
      </c>
      <c r="N49" s="98">
        <v>0</v>
      </c>
      <c r="O49" s="3">
        <f t="shared" si="3"/>
        <v>156000</v>
      </c>
      <c r="P49" s="85" t="s">
        <v>29</v>
      </c>
    </row>
    <row r="50" spans="1:16" ht="24.95" customHeight="1">
      <c r="A50" s="103">
        <v>67</v>
      </c>
      <c r="B50" s="100" t="s">
        <v>202</v>
      </c>
      <c r="C50" s="21" t="s">
        <v>77</v>
      </c>
      <c r="D50" s="21" t="s">
        <v>220</v>
      </c>
      <c r="E50" s="21" t="s">
        <v>78</v>
      </c>
      <c r="F50" s="46">
        <v>50625</v>
      </c>
      <c r="G50" s="46">
        <v>4500</v>
      </c>
      <c r="H50" s="46">
        <v>60750</v>
      </c>
      <c r="I50" s="46">
        <v>15625</v>
      </c>
      <c r="J50" s="76">
        <f t="shared" si="2"/>
        <v>131500</v>
      </c>
      <c r="K50" s="84">
        <v>50000</v>
      </c>
      <c r="L50" s="50">
        <v>4000</v>
      </c>
      <c r="M50" s="50">
        <v>60000</v>
      </c>
      <c r="N50" s="98">
        <v>15000</v>
      </c>
      <c r="O50" s="3">
        <f t="shared" si="3"/>
        <v>129000</v>
      </c>
      <c r="P50" s="85" t="s">
        <v>29</v>
      </c>
    </row>
    <row r="51" spans="1:16" ht="24.95" customHeight="1">
      <c r="A51" s="103">
        <v>114</v>
      </c>
      <c r="B51" s="100" t="s">
        <v>202</v>
      </c>
      <c r="C51" s="21" t="s">
        <v>23</v>
      </c>
      <c r="D51" s="21" t="s">
        <v>305</v>
      </c>
      <c r="E51" s="21" t="s">
        <v>23</v>
      </c>
      <c r="F51" s="46">
        <v>12500</v>
      </c>
      <c r="G51" s="46">
        <v>0</v>
      </c>
      <c r="H51" s="46">
        <v>0</v>
      </c>
      <c r="I51" s="46">
        <v>0</v>
      </c>
      <c r="J51" s="76">
        <f t="shared" si="2"/>
        <v>12500</v>
      </c>
      <c r="K51" s="84">
        <v>12000</v>
      </c>
      <c r="L51" s="50">
        <v>0</v>
      </c>
      <c r="M51" s="50">
        <v>0</v>
      </c>
      <c r="N51" s="98">
        <v>0</v>
      </c>
      <c r="O51" s="3">
        <f t="shared" si="3"/>
        <v>12000</v>
      </c>
      <c r="P51" s="85" t="s">
        <v>29</v>
      </c>
    </row>
    <row r="52" spans="1:16" ht="24.95" customHeight="1">
      <c r="A52" s="103">
        <v>115</v>
      </c>
      <c r="B52" s="100" t="s">
        <v>202</v>
      </c>
      <c r="C52" s="21" t="s">
        <v>23</v>
      </c>
      <c r="D52" s="21" t="s">
        <v>306</v>
      </c>
      <c r="E52" s="21" t="s">
        <v>23</v>
      </c>
      <c r="F52" s="46">
        <v>12500</v>
      </c>
      <c r="G52" s="46">
        <v>0</v>
      </c>
      <c r="H52" s="46">
        <v>0</v>
      </c>
      <c r="I52" s="46">
        <v>0</v>
      </c>
      <c r="J52" s="76">
        <f t="shared" si="2"/>
        <v>12500</v>
      </c>
      <c r="K52" s="84">
        <v>12000</v>
      </c>
      <c r="L52" s="50">
        <v>0</v>
      </c>
      <c r="M52" s="50">
        <v>0</v>
      </c>
      <c r="N52" s="98">
        <v>0</v>
      </c>
      <c r="O52" s="3">
        <f t="shared" si="3"/>
        <v>12000</v>
      </c>
      <c r="P52" s="85" t="s">
        <v>29</v>
      </c>
    </row>
    <row r="53" spans="1:16" ht="24.95" customHeight="1">
      <c r="A53" s="103">
        <v>116</v>
      </c>
      <c r="B53" s="100" t="s">
        <v>202</v>
      </c>
      <c r="C53" s="21" t="s">
        <v>23</v>
      </c>
      <c r="D53" s="21" t="s">
        <v>307</v>
      </c>
      <c r="E53" s="21" t="s">
        <v>23</v>
      </c>
      <c r="F53" s="46">
        <v>12500</v>
      </c>
      <c r="G53" s="46">
        <v>0</v>
      </c>
      <c r="H53" s="46">
        <v>0</v>
      </c>
      <c r="I53" s="46">
        <v>0</v>
      </c>
      <c r="J53" s="76">
        <f t="shared" si="2"/>
        <v>12500</v>
      </c>
      <c r="K53" s="84">
        <v>12000</v>
      </c>
      <c r="L53" s="50">
        <v>0</v>
      </c>
      <c r="M53" s="50">
        <v>0</v>
      </c>
      <c r="N53" s="98">
        <v>0</v>
      </c>
      <c r="O53" s="3">
        <f t="shared" si="3"/>
        <v>12000</v>
      </c>
      <c r="P53" s="85" t="s">
        <v>29</v>
      </c>
    </row>
    <row r="54" spans="1:16" ht="24.95" customHeight="1">
      <c r="A54" s="103">
        <v>120</v>
      </c>
      <c r="B54" s="100" t="s">
        <v>202</v>
      </c>
      <c r="C54" s="21" t="s">
        <v>317</v>
      </c>
      <c r="D54" s="21" t="s">
        <v>41</v>
      </c>
      <c r="E54" s="21" t="s">
        <v>53</v>
      </c>
      <c r="F54" s="46">
        <v>54750</v>
      </c>
      <c r="G54" s="46">
        <v>37500</v>
      </c>
      <c r="H54" s="46">
        <v>87500</v>
      </c>
      <c r="I54" s="46">
        <v>62500</v>
      </c>
      <c r="J54" s="76">
        <f t="shared" si="2"/>
        <v>242250</v>
      </c>
      <c r="K54" s="84">
        <v>54000</v>
      </c>
      <c r="L54" s="50">
        <v>37000</v>
      </c>
      <c r="M54" s="50">
        <v>87000</v>
      </c>
      <c r="N54" s="98">
        <v>20000</v>
      </c>
      <c r="O54" s="3">
        <f t="shared" si="3"/>
        <v>198000</v>
      </c>
      <c r="P54" s="85" t="s">
        <v>29</v>
      </c>
    </row>
    <row r="55" spans="1:16" ht="24.95" customHeight="1">
      <c r="A55" s="103">
        <v>121</v>
      </c>
      <c r="B55" s="100" t="s">
        <v>202</v>
      </c>
      <c r="C55" s="21" t="s">
        <v>318</v>
      </c>
      <c r="D55" s="21" t="s">
        <v>319</v>
      </c>
      <c r="E55" s="21" t="s">
        <v>320</v>
      </c>
      <c r="F55" s="46">
        <v>42500</v>
      </c>
      <c r="G55" s="46">
        <v>20000</v>
      </c>
      <c r="H55" s="46">
        <v>120000</v>
      </c>
      <c r="I55" s="46">
        <v>0</v>
      </c>
      <c r="J55" s="76">
        <f t="shared" si="2"/>
        <v>182500</v>
      </c>
      <c r="K55" s="84">
        <v>42000</v>
      </c>
      <c r="L55" s="50">
        <v>20000</v>
      </c>
      <c r="M55" s="50">
        <v>90000</v>
      </c>
      <c r="N55" s="98">
        <v>0</v>
      </c>
      <c r="O55" s="3">
        <f t="shared" si="3"/>
        <v>152000</v>
      </c>
      <c r="P55" s="85" t="s">
        <v>29</v>
      </c>
    </row>
    <row r="56" spans="1:16" ht="24.95" customHeight="1">
      <c r="A56" s="103">
        <v>122</v>
      </c>
      <c r="B56" s="100" t="s">
        <v>202</v>
      </c>
      <c r="C56" s="21" t="s">
        <v>318</v>
      </c>
      <c r="D56" s="21" t="s">
        <v>26</v>
      </c>
      <c r="E56" s="21" t="s">
        <v>320</v>
      </c>
      <c r="F56" s="46">
        <v>25000</v>
      </c>
      <c r="G56" s="46">
        <v>20000</v>
      </c>
      <c r="H56" s="46">
        <v>97500</v>
      </c>
      <c r="I56" s="46">
        <v>0</v>
      </c>
      <c r="J56" s="76">
        <f t="shared" si="2"/>
        <v>142500</v>
      </c>
      <c r="K56" s="84">
        <v>25000</v>
      </c>
      <c r="L56" s="50">
        <v>20000</v>
      </c>
      <c r="M56" s="50">
        <v>60000</v>
      </c>
      <c r="N56" s="98">
        <v>0</v>
      </c>
      <c r="O56" s="3">
        <f t="shared" si="3"/>
        <v>105000</v>
      </c>
      <c r="P56" s="85" t="s">
        <v>29</v>
      </c>
    </row>
    <row r="57" spans="1:16" ht="24.95" customHeight="1">
      <c r="A57" s="103">
        <v>123</v>
      </c>
      <c r="B57" s="100" t="s">
        <v>202</v>
      </c>
      <c r="C57" s="21" t="s">
        <v>318</v>
      </c>
      <c r="D57" s="21" t="s">
        <v>70</v>
      </c>
      <c r="E57" s="21" t="s">
        <v>23</v>
      </c>
      <c r="F57" s="46">
        <v>115000</v>
      </c>
      <c r="G57" s="46">
        <v>20000</v>
      </c>
      <c r="H57" s="46">
        <v>75000</v>
      </c>
      <c r="I57" s="46">
        <v>0</v>
      </c>
      <c r="J57" s="76">
        <f t="shared" si="2"/>
        <v>210000</v>
      </c>
      <c r="K57" s="84">
        <v>115000</v>
      </c>
      <c r="L57" s="50">
        <v>20000</v>
      </c>
      <c r="M57" s="50">
        <v>50000</v>
      </c>
      <c r="N57" s="98">
        <v>0</v>
      </c>
      <c r="O57" s="3">
        <f t="shared" si="3"/>
        <v>185000</v>
      </c>
      <c r="P57" s="85" t="s">
        <v>29</v>
      </c>
    </row>
    <row r="58" spans="1:16" ht="24.95" customHeight="1">
      <c r="A58" s="103">
        <v>124</v>
      </c>
      <c r="B58" s="100" t="s">
        <v>202</v>
      </c>
      <c r="C58" s="21" t="s">
        <v>318</v>
      </c>
      <c r="D58" s="21" t="s">
        <v>321</v>
      </c>
      <c r="E58" s="21" t="s">
        <v>78</v>
      </c>
      <c r="F58" s="46">
        <v>92500</v>
      </c>
      <c r="G58" s="46">
        <v>20000</v>
      </c>
      <c r="H58" s="46">
        <v>65000</v>
      </c>
      <c r="I58" s="46">
        <v>0</v>
      </c>
      <c r="J58" s="76">
        <f t="shared" si="2"/>
        <v>177500</v>
      </c>
      <c r="K58" s="84">
        <v>70000</v>
      </c>
      <c r="L58" s="50">
        <v>20000</v>
      </c>
      <c r="M58" s="50">
        <v>65000</v>
      </c>
      <c r="N58" s="98">
        <v>0</v>
      </c>
      <c r="O58" s="3">
        <f t="shared" si="3"/>
        <v>155000</v>
      </c>
      <c r="P58" s="85" t="s">
        <v>29</v>
      </c>
    </row>
    <row r="59" spans="1:16" ht="24.95" customHeight="1" thickBot="1">
      <c r="A59" s="104">
        <v>125</v>
      </c>
      <c r="B59" s="101" t="s">
        <v>202</v>
      </c>
      <c r="C59" s="29" t="s">
        <v>318</v>
      </c>
      <c r="D59" s="29" t="s">
        <v>323</v>
      </c>
      <c r="E59" s="29" t="s">
        <v>322</v>
      </c>
      <c r="F59" s="61">
        <v>88750</v>
      </c>
      <c r="G59" s="61">
        <v>17500</v>
      </c>
      <c r="H59" s="61">
        <v>42500</v>
      </c>
      <c r="I59" s="61">
        <v>0</v>
      </c>
      <c r="J59" s="78">
        <f t="shared" si="2"/>
        <v>148750</v>
      </c>
      <c r="K59" s="88">
        <v>88000</v>
      </c>
      <c r="L59" s="72">
        <v>17000</v>
      </c>
      <c r="M59" s="72">
        <v>42000</v>
      </c>
      <c r="N59" s="99">
        <v>0</v>
      </c>
      <c r="O59" s="62">
        <f t="shared" si="3"/>
        <v>147000</v>
      </c>
      <c r="P59" s="89" t="s">
        <v>29</v>
      </c>
    </row>
    <row r="60" spans="1:16" ht="24.95" customHeight="1" thickBot="1">
      <c r="A60" s="68">
        <v>5</v>
      </c>
      <c r="B60" s="110" t="s">
        <v>32</v>
      </c>
      <c r="C60" s="65" t="s">
        <v>97</v>
      </c>
      <c r="D60" s="65" t="s">
        <v>101</v>
      </c>
      <c r="E60" s="65" t="s">
        <v>102</v>
      </c>
      <c r="F60" s="66">
        <v>200000</v>
      </c>
      <c r="G60" s="66">
        <v>0</v>
      </c>
      <c r="H60" s="66">
        <v>37500</v>
      </c>
      <c r="I60" s="66">
        <v>25000</v>
      </c>
      <c r="J60" s="79">
        <f t="shared" si="2"/>
        <v>262500</v>
      </c>
      <c r="K60" s="90">
        <v>80000</v>
      </c>
      <c r="L60" s="73">
        <v>0</v>
      </c>
      <c r="M60" s="73">
        <v>37000</v>
      </c>
      <c r="N60" s="108">
        <v>20000</v>
      </c>
      <c r="O60" s="17">
        <f t="shared" si="3"/>
        <v>137000</v>
      </c>
      <c r="P60" s="83" t="s">
        <v>29</v>
      </c>
    </row>
    <row r="61" spans="1:16" ht="24.95" customHeight="1">
      <c r="A61" s="102">
        <v>18</v>
      </c>
      <c r="B61" s="109" t="s">
        <v>131</v>
      </c>
      <c r="C61" s="28" t="s">
        <v>128</v>
      </c>
      <c r="D61" s="28" t="s">
        <v>130</v>
      </c>
      <c r="E61" s="28" t="s">
        <v>129</v>
      </c>
      <c r="F61" s="63">
        <v>37500</v>
      </c>
      <c r="G61" s="63">
        <v>30000</v>
      </c>
      <c r="H61" s="63">
        <v>75000</v>
      </c>
      <c r="I61" s="63">
        <v>25000</v>
      </c>
      <c r="J61" s="77">
        <f t="shared" si="2"/>
        <v>167500</v>
      </c>
      <c r="K61" s="86">
        <v>37000</v>
      </c>
      <c r="L61" s="71">
        <v>30000</v>
      </c>
      <c r="M61" s="71">
        <v>75000</v>
      </c>
      <c r="N61" s="97">
        <v>20000</v>
      </c>
      <c r="O61" s="64">
        <f t="shared" si="3"/>
        <v>162000</v>
      </c>
      <c r="P61" s="87" t="s">
        <v>29</v>
      </c>
    </row>
    <row r="62" spans="1:16" ht="24.95" customHeight="1" thickBot="1">
      <c r="A62" s="104">
        <v>135</v>
      </c>
      <c r="B62" s="101" t="s">
        <v>131</v>
      </c>
      <c r="C62" s="29" t="s">
        <v>345</v>
      </c>
      <c r="D62" s="29" t="s">
        <v>346</v>
      </c>
      <c r="E62" s="29" t="s">
        <v>347</v>
      </c>
      <c r="F62" s="61">
        <v>32258</v>
      </c>
      <c r="G62" s="61">
        <v>10125</v>
      </c>
      <c r="H62" s="61">
        <v>69540</v>
      </c>
      <c r="I62" s="61">
        <v>30633</v>
      </c>
      <c r="J62" s="78">
        <f t="shared" si="2"/>
        <v>142556</v>
      </c>
      <c r="K62" s="88">
        <v>32000</v>
      </c>
      <c r="L62" s="72">
        <v>10000</v>
      </c>
      <c r="M62" s="72">
        <v>69000</v>
      </c>
      <c r="N62" s="99">
        <v>20000</v>
      </c>
      <c r="O62" s="62">
        <f t="shared" si="3"/>
        <v>131000</v>
      </c>
      <c r="P62" s="89" t="s">
        <v>29</v>
      </c>
    </row>
    <row r="63" spans="1:16" ht="24.95" customHeight="1">
      <c r="A63" s="102">
        <v>66</v>
      </c>
      <c r="B63" s="109" t="s">
        <v>218</v>
      </c>
      <c r="C63" s="28" t="s">
        <v>49</v>
      </c>
      <c r="D63" s="28" t="s">
        <v>219</v>
      </c>
      <c r="E63" s="28" t="s">
        <v>48</v>
      </c>
      <c r="F63" s="63">
        <v>16000</v>
      </c>
      <c r="G63" s="63">
        <v>25000</v>
      </c>
      <c r="H63" s="63">
        <v>57500</v>
      </c>
      <c r="I63" s="63">
        <v>7000</v>
      </c>
      <c r="J63" s="77">
        <f t="shared" si="2"/>
        <v>105500</v>
      </c>
      <c r="K63" s="86">
        <v>16000</v>
      </c>
      <c r="L63" s="71">
        <v>25000</v>
      </c>
      <c r="M63" s="71">
        <v>57000</v>
      </c>
      <c r="N63" s="97">
        <v>7000</v>
      </c>
      <c r="O63" s="64">
        <f t="shared" si="3"/>
        <v>105000</v>
      </c>
      <c r="P63" s="87" t="s">
        <v>29</v>
      </c>
    </row>
    <row r="64" spans="1:16" ht="24.95" customHeight="1">
      <c r="A64" s="103">
        <v>104</v>
      </c>
      <c r="B64" s="100" t="s">
        <v>218</v>
      </c>
      <c r="C64" s="21" t="s">
        <v>18</v>
      </c>
      <c r="D64" s="21" t="s">
        <v>285</v>
      </c>
      <c r="E64" s="21" t="s">
        <v>18</v>
      </c>
      <c r="F64" s="46">
        <v>8400</v>
      </c>
      <c r="G64" s="46">
        <v>0</v>
      </c>
      <c r="H64" s="46">
        <v>0</v>
      </c>
      <c r="I64" s="46">
        <v>0</v>
      </c>
      <c r="J64" s="76">
        <f t="shared" si="2"/>
        <v>8400</v>
      </c>
      <c r="K64" s="84">
        <v>8000</v>
      </c>
      <c r="L64" s="50">
        <v>0</v>
      </c>
      <c r="M64" s="50">
        <v>0</v>
      </c>
      <c r="N64" s="98">
        <v>0</v>
      </c>
      <c r="O64" s="3">
        <f t="shared" si="3"/>
        <v>8000</v>
      </c>
      <c r="P64" s="85" t="s">
        <v>29</v>
      </c>
    </row>
    <row r="65" spans="1:16" ht="24.95" customHeight="1" thickBot="1">
      <c r="A65" s="104">
        <v>159</v>
      </c>
      <c r="B65" s="101" t="s">
        <v>218</v>
      </c>
      <c r="C65" s="29" t="s">
        <v>389</v>
      </c>
      <c r="D65" s="29" t="s">
        <v>390</v>
      </c>
      <c r="E65" s="29" t="s">
        <v>391</v>
      </c>
      <c r="F65" s="61">
        <v>75000</v>
      </c>
      <c r="G65" s="61">
        <v>12500</v>
      </c>
      <c r="H65" s="61">
        <v>75000</v>
      </c>
      <c r="I65" s="61">
        <v>6250</v>
      </c>
      <c r="J65" s="78">
        <f t="shared" si="2"/>
        <v>168750</v>
      </c>
      <c r="K65" s="88">
        <v>75000</v>
      </c>
      <c r="L65" s="72">
        <v>12000</v>
      </c>
      <c r="M65" s="72">
        <v>35000</v>
      </c>
      <c r="N65" s="99">
        <v>0</v>
      </c>
      <c r="O65" s="62">
        <f t="shared" si="3"/>
        <v>122000</v>
      </c>
      <c r="P65" s="89" t="s">
        <v>29</v>
      </c>
    </row>
    <row r="66" spans="1:16" ht="24.95" customHeight="1" thickBot="1">
      <c r="A66" s="68">
        <v>139</v>
      </c>
      <c r="B66" s="110" t="s">
        <v>353</v>
      </c>
      <c r="C66" s="65" t="s">
        <v>354</v>
      </c>
      <c r="D66" s="65" t="s">
        <v>24</v>
      </c>
      <c r="E66" s="65" t="s">
        <v>355</v>
      </c>
      <c r="F66" s="66">
        <v>55000</v>
      </c>
      <c r="G66" s="66">
        <v>0</v>
      </c>
      <c r="H66" s="66">
        <v>38500</v>
      </c>
      <c r="I66" s="66">
        <v>0</v>
      </c>
      <c r="J66" s="79">
        <f t="shared" si="2"/>
        <v>93500</v>
      </c>
      <c r="K66" s="90">
        <v>55000</v>
      </c>
      <c r="L66" s="73">
        <v>0</v>
      </c>
      <c r="M66" s="73">
        <v>38000</v>
      </c>
      <c r="N66" s="108">
        <v>0</v>
      </c>
      <c r="O66" s="17">
        <f t="shared" si="3"/>
        <v>93000</v>
      </c>
      <c r="P66" s="83" t="s">
        <v>29</v>
      </c>
    </row>
    <row r="67" spans="1:16" ht="24.95" customHeight="1">
      <c r="A67" s="102">
        <v>150</v>
      </c>
      <c r="B67" s="109" t="s">
        <v>375</v>
      </c>
      <c r="C67" s="28" t="s">
        <v>376</v>
      </c>
      <c r="D67" s="28" t="s">
        <v>41</v>
      </c>
      <c r="E67" s="28" t="s">
        <v>377</v>
      </c>
      <c r="F67" s="63">
        <v>62500</v>
      </c>
      <c r="G67" s="63">
        <v>30000</v>
      </c>
      <c r="H67" s="63">
        <v>187500</v>
      </c>
      <c r="I67" s="63">
        <v>30000</v>
      </c>
      <c r="J67" s="77">
        <f t="shared" si="2"/>
        <v>310000</v>
      </c>
      <c r="K67" s="86">
        <v>62000</v>
      </c>
      <c r="L67" s="71">
        <v>30000</v>
      </c>
      <c r="M67" s="71">
        <v>150000</v>
      </c>
      <c r="N67" s="97">
        <v>20000</v>
      </c>
      <c r="O67" s="64">
        <f t="shared" si="3"/>
        <v>262000</v>
      </c>
      <c r="P67" s="87" t="s">
        <v>29</v>
      </c>
    </row>
    <row r="68" spans="1:16" ht="24.95" customHeight="1">
      <c r="A68" s="103">
        <v>151</v>
      </c>
      <c r="B68" s="100" t="s">
        <v>375</v>
      </c>
      <c r="C68" s="21" t="s">
        <v>376</v>
      </c>
      <c r="D68" s="21" t="s">
        <v>378</v>
      </c>
      <c r="E68" s="21" t="s">
        <v>377</v>
      </c>
      <c r="F68" s="46">
        <v>7500</v>
      </c>
      <c r="G68" s="46">
        <v>25000</v>
      </c>
      <c r="H68" s="46">
        <v>130625</v>
      </c>
      <c r="I68" s="46">
        <v>18300</v>
      </c>
      <c r="J68" s="76">
        <f t="shared" ref="J68:J99" si="4">F68+G68+H68+I68</f>
        <v>181425</v>
      </c>
      <c r="K68" s="84">
        <v>0</v>
      </c>
      <c r="L68" s="50">
        <v>0</v>
      </c>
      <c r="M68" s="50">
        <v>0</v>
      </c>
      <c r="N68" s="98">
        <v>0</v>
      </c>
      <c r="O68" s="3">
        <f t="shared" ref="O68:O99" si="5">SUM(K68:N68)</f>
        <v>0</v>
      </c>
      <c r="P68" s="85" t="s">
        <v>31</v>
      </c>
    </row>
    <row r="69" spans="1:16" ht="24.95" customHeight="1">
      <c r="A69" s="103">
        <v>152</v>
      </c>
      <c r="B69" s="100" t="s">
        <v>375</v>
      </c>
      <c r="C69" s="21" t="s">
        <v>376</v>
      </c>
      <c r="D69" s="21" t="s">
        <v>379</v>
      </c>
      <c r="E69" s="21" t="s">
        <v>377</v>
      </c>
      <c r="F69" s="46">
        <v>36000</v>
      </c>
      <c r="G69" s="46">
        <v>28750</v>
      </c>
      <c r="H69" s="46">
        <v>146250</v>
      </c>
      <c r="I69" s="46">
        <v>23250</v>
      </c>
      <c r="J69" s="76">
        <f t="shared" si="4"/>
        <v>234250</v>
      </c>
      <c r="K69" s="84">
        <v>36000</v>
      </c>
      <c r="L69" s="50">
        <v>28000</v>
      </c>
      <c r="M69" s="50">
        <v>120000</v>
      </c>
      <c r="N69" s="98">
        <v>20000</v>
      </c>
      <c r="O69" s="3">
        <f t="shared" si="5"/>
        <v>204000</v>
      </c>
      <c r="P69" s="85" t="s">
        <v>29</v>
      </c>
    </row>
    <row r="70" spans="1:16" ht="24.95" customHeight="1">
      <c r="A70" s="103">
        <v>153</v>
      </c>
      <c r="B70" s="100" t="s">
        <v>375</v>
      </c>
      <c r="C70" s="21" t="s">
        <v>376</v>
      </c>
      <c r="D70" s="21" t="s">
        <v>380</v>
      </c>
      <c r="E70" s="21" t="s">
        <v>377</v>
      </c>
      <c r="F70" s="46">
        <v>7500</v>
      </c>
      <c r="G70" s="46">
        <v>12500</v>
      </c>
      <c r="H70" s="46">
        <v>67500</v>
      </c>
      <c r="I70" s="46">
        <v>34750</v>
      </c>
      <c r="J70" s="76">
        <f t="shared" si="4"/>
        <v>122250</v>
      </c>
      <c r="K70" s="84">
        <v>7000</v>
      </c>
      <c r="L70" s="50">
        <v>12000</v>
      </c>
      <c r="M70" s="50">
        <v>33000</v>
      </c>
      <c r="N70" s="98">
        <v>15000</v>
      </c>
      <c r="O70" s="3">
        <f t="shared" si="5"/>
        <v>67000</v>
      </c>
      <c r="P70" s="85" t="s">
        <v>30</v>
      </c>
    </row>
    <row r="71" spans="1:16" ht="24.95" customHeight="1" thickBot="1">
      <c r="A71" s="104">
        <v>154</v>
      </c>
      <c r="B71" s="101" t="s">
        <v>375</v>
      </c>
      <c r="C71" s="29" t="s">
        <v>376</v>
      </c>
      <c r="D71" s="29" t="s">
        <v>382</v>
      </c>
      <c r="E71" s="29" t="s">
        <v>381</v>
      </c>
      <c r="F71" s="61">
        <v>90000</v>
      </c>
      <c r="G71" s="61">
        <v>23750</v>
      </c>
      <c r="H71" s="61">
        <v>155000</v>
      </c>
      <c r="I71" s="61">
        <v>23750</v>
      </c>
      <c r="J71" s="78">
        <f t="shared" si="4"/>
        <v>292500</v>
      </c>
      <c r="K71" s="88">
        <v>90000</v>
      </c>
      <c r="L71" s="72">
        <v>23000</v>
      </c>
      <c r="M71" s="72">
        <v>140000</v>
      </c>
      <c r="N71" s="99">
        <v>20000</v>
      </c>
      <c r="O71" s="62">
        <f t="shared" si="5"/>
        <v>273000</v>
      </c>
      <c r="P71" s="89" t="s">
        <v>29</v>
      </c>
    </row>
    <row r="72" spans="1:16" ht="24.95" customHeight="1">
      <c r="A72" s="102">
        <v>19</v>
      </c>
      <c r="B72" s="109" t="s">
        <v>133</v>
      </c>
      <c r="C72" s="28" t="s">
        <v>132</v>
      </c>
      <c r="D72" s="28" t="s">
        <v>134</v>
      </c>
      <c r="E72" s="28" t="s">
        <v>136</v>
      </c>
      <c r="F72" s="63">
        <v>42500</v>
      </c>
      <c r="G72" s="63">
        <v>7500</v>
      </c>
      <c r="H72" s="63">
        <v>17250</v>
      </c>
      <c r="I72" s="63">
        <v>0</v>
      </c>
      <c r="J72" s="77">
        <f t="shared" si="4"/>
        <v>67250</v>
      </c>
      <c r="K72" s="86">
        <v>42000</v>
      </c>
      <c r="L72" s="71">
        <v>7000</v>
      </c>
      <c r="M72" s="71">
        <v>17000</v>
      </c>
      <c r="N72" s="97">
        <v>0</v>
      </c>
      <c r="O72" s="64">
        <f t="shared" si="5"/>
        <v>66000</v>
      </c>
      <c r="P72" s="87" t="s">
        <v>29</v>
      </c>
    </row>
    <row r="73" spans="1:16" ht="24.95" customHeight="1" thickBot="1">
      <c r="A73" s="104">
        <v>20</v>
      </c>
      <c r="B73" s="101" t="s">
        <v>133</v>
      </c>
      <c r="C73" s="29" t="s">
        <v>132</v>
      </c>
      <c r="D73" s="29" t="s">
        <v>135</v>
      </c>
      <c r="E73" s="29" t="s">
        <v>136</v>
      </c>
      <c r="F73" s="61">
        <v>46250</v>
      </c>
      <c r="G73" s="61">
        <v>12500</v>
      </c>
      <c r="H73" s="61">
        <v>37500</v>
      </c>
      <c r="I73" s="61">
        <v>0</v>
      </c>
      <c r="J73" s="78">
        <f t="shared" si="4"/>
        <v>96250</v>
      </c>
      <c r="K73" s="88">
        <v>46000</v>
      </c>
      <c r="L73" s="72">
        <v>12000</v>
      </c>
      <c r="M73" s="72">
        <v>37000</v>
      </c>
      <c r="N73" s="99">
        <v>0</v>
      </c>
      <c r="O73" s="62">
        <f t="shared" si="5"/>
        <v>95000</v>
      </c>
      <c r="P73" s="89" t="s">
        <v>29</v>
      </c>
    </row>
    <row r="74" spans="1:16" ht="24.95" customHeight="1">
      <c r="A74" s="102">
        <v>1</v>
      </c>
      <c r="B74" s="109" t="s">
        <v>116</v>
      </c>
      <c r="C74" s="28" t="s">
        <v>94</v>
      </c>
      <c r="D74" s="28" t="s">
        <v>95</v>
      </c>
      <c r="E74" s="28" t="s">
        <v>68</v>
      </c>
      <c r="F74" s="63">
        <v>20000</v>
      </c>
      <c r="G74" s="63">
        <v>20000</v>
      </c>
      <c r="H74" s="63">
        <v>100000</v>
      </c>
      <c r="I74" s="63">
        <v>17500</v>
      </c>
      <c r="J74" s="77">
        <f t="shared" si="4"/>
        <v>157500</v>
      </c>
      <c r="K74" s="86">
        <v>20000</v>
      </c>
      <c r="L74" s="71">
        <v>20000</v>
      </c>
      <c r="M74" s="71">
        <v>100000</v>
      </c>
      <c r="N74" s="97">
        <v>17000</v>
      </c>
      <c r="O74" s="64">
        <f t="shared" si="5"/>
        <v>157000</v>
      </c>
      <c r="P74" s="87" t="s">
        <v>29</v>
      </c>
    </row>
    <row r="75" spans="1:16" ht="24.95" customHeight="1">
      <c r="A75" s="103">
        <v>3</v>
      </c>
      <c r="B75" s="100" t="s">
        <v>116</v>
      </c>
      <c r="C75" s="21" t="s">
        <v>7</v>
      </c>
      <c r="D75" s="21" t="s">
        <v>100</v>
      </c>
      <c r="E75" s="21" t="s">
        <v>68</v>
      </c>
      <c r="F75" s="46">
        <v>32500</v>
      </c>
      <c r="G75" s="46">
        <v>50000</v>
      </c>
      <c r="H75" s="46">
        <v>132500</v>
      </c>
      <c r="I75" s="46">
        <v>7500</v>
      </c>
      <c r="J75" s="76">
        <f t="shared" si="4"/>
        <v>222500</v>
      </c>
      <c r="K75" s="84">
        <v>32000</v>
      </c>
      <c r="L75" s="50">
        <v>25000</v>
      </c>
      <c r="M75" s="50">
        <v>132000</v>
      </c>
      <c r="N75" s="98">
        <v>7000</v>
      </c>
      <c r="O75" s="3">
        <f t="shared" si="5"/>
        <v>196000</v>
      </c>
      <c r="P75" s="85" t="s">
        <v>29</v>
      </c>
    </row>
    <row r="76" spans="1:16" ht="24.95" customHeight="1">
      <c r="A76" s="103">
        <v>12</v>
      </c>
      <c r="B76" s="100" t="s">
        <v>116</v>
      </c>
      <c r="C76" s="21" t="s">
        <v>117</v>
      </c>
      <c r="D76" s="21" t="s">
        <v>118</v>
      </c>
      <c r="E76" s="21" t="s">
        <v>115</v>
      </c>
      <c r="F76" s="46">
        <v>15000</v>
      </c>
      <c r="G76" s="46">
        <v>5000</v>
      </c>
      <c r="H76" s="46">
        <v>50000</v>
      </c>
      <c r="I76" s="46">
        <v>25000</v>
      </c>
      <c r="J76" s="76">
        <f t="shared" si="4"/>
        <v>95000</v>
      </c>
      <c r="K76" s="84">
        <v>15000</v>
      </c>
      <c r="L76" s="50">
        <v>5000</v>
      </c>
      <c r="M76" s="50">
        <v>50000</v>
      </c>
      <c r="N76" s="98">
        <v>20000</v>
      </c>
      <c r="O76" s="3">
        <f t="shared" si="5"/>
        <v>90000</v>
      </c>
      <c r="P76" s="85" t="s">
        <v>29</v>
      </c>
    </row>
    <row r="77" spans="1:16" ht="24.95" customHeight="1">
      <c r="A77" s="103">
        <v>13</v>
      </c>
      <c r="B77" s="100" t="s">
        <v>116</v>
      </c>
      <c r="C77" s="21" t="s">
        <v>117</v>
      </c>
      <c r="D77" s="21" t="s">
        <v>114</v>
      </c>
      <c r="E77" s="21" t="s">
        <v>115</v>
      </c>
      <c r="F77" s="46">
        <v>50000</v>
      </c>
      <c r="G77" s="46">
        <v>12500</v>
      </c>
      <c r="H77" s="46">
        <v>62500</v>
      </c>
      <c r="I77" s="46">
        <v>37500</v>
      </c>
      <c r="J77" s="76">
        <f t="shared" si="4"/>
        <v>162500</v>
      </c>
      <c r="K77" s="84">
        <v>50000</v>
      </c>
      <c r="L77" s="50">
        <v>12000</v>
      </c>
      <c r="M77" s="50">
        <v>62000</v>
      </c>
      <c r="N77" s="98">
        <v>20000</v>
      </c>
      <c r="O77" s="3">
        <f t="shared" si="5"/>
        <v>144000</v>
      </c>
      <c r="P77" s="85" t="s">
        <v>29</v>
      </c>
    </row>
    <row r="78" spans="1:16" ht="24.95" customHeight="1">
      <c r="A78" s="103">
        <v>32</v>
      </c>
      <c r="B78" s="100" t="s">
        <v>116</v>
      </c>
      <c r="C78" s="21" t="s">
        <v>164</v>
      </c>
      <c r="D78" s="21" t="s">
        <v>165</v>
      </c>
      <c r="E78" s="21" t="s">
        <v>91</v>
      </c>
      <c r="F78" s="46">
        <v>62500</v>
      </c>
      <c r="G78" s="46">
        <v>25000</v>
      </c>
      <c r="H78" s="46">
        <v>127500</v>
      </c>
      <c r="I78" s="46">
        <v>25000</v>
      </c>
      <c r="J78" s="76">
        <f t="shared" si="4"/>
        <v>240000</v>
      </c>
      <c r="K78" s="84">
        <v>62500</v>
      </c>
      <c r="L78" s="50">
        <v>25000</v>
      </c>
      <c r="M78" s="50">
        <v>100000</v>
      </c>
      <c r="N78" s="98">
        <v>20000</v>
      </c>
      <c r="O78" s="3">
        <f t="shared" si="5"/>
        <v>207500</v>
      </c>
      <c r="P78" s="85" t="s">
        <v>29</v>
      </c>
    </row>
    <row r="79" spans="1:16" ht="24.95" customHeight="1">
      <c r="A79" s="103">
        <v>39</v>
      </c>
      <c r="B79" s="100" t="s">
        <v>116</v>
      </c>
      <c r="C79" s="21" t="s">
        <v>176</v>
      </c>
      <c r="D79" s="21" t="s">
        <v>177</v>
      </c>
      <c r="E79" s="21" t="s">
        <v>66</v>
      </c>
      <c r="F79" s="46">
        <v>17500</v>
      </c>
      <c r="G79" s="46">
        <v>25000</v>
      </c>
      <c r="H79" s="46">
        <v>62500</v>
      </c>
      <c r="I79" s="46">
        <v>15000</v>
      </c>
      <c r="J79" s="76">
        <f t="shared" si="4"/>
        <v>120000</v>
      </c>
      <c r="K79" s="84">
        <v>17500</v>
      </c>
      <c r="L79" s="50">
        <v>25000</v>
      </c>
      <c r="M79" s="50">
        <v>62000</v>
      </c>
      <c r="N79" s="98">
        <v>15000</v>
      </c>
      <c r="O79" s="3">
        <f t="shared" si="5"/>
        <v>119500</v>
      </c>
      <c r="P79" s="85" t="s">
        <v>29</v>
      </c>
    </row>
    <row r="80" spans="1:16" ht="24.95" customHeight="1">
      <c r="A80" s="103">
        <v>44</v>
      </c>
      <c r="B80" s="100" t="s">
        <v>116</v>
      </c>
      <c r="C80" s="21" t="s">
        <v>183</v>
      </c>
      <c r="D80" s="21" t="s">
        <v>184</v>
      </c>
      <c r="E80" s="21" t="s">
        <v>73</v>
      </c>
      <c r="F80" s="46">
        <v>268750</v>
      </c>
      <c r="G80" s="46">
        <v>25000</v>
      </c>
      <c r="H80" s="46">
        <v>237500</v>
      </c>
      <c r="I80" s="46">
        <v>62500</v>
      </c>
      <c r="J80" s="76">
        <f t="shared" si="4"/>
        <v>593750</v>
      </c>
      <c r="K80" s="84">
        <v>220000</v>
      </c>
      <c r="L80" s="50">
        <v>25000</v>
      </c>
      <c r="M80" s="50">
        <v>150000</v>
      </c>
      <c r="N80" s="98">
        <v>20000</v>
      </c>
      <c r="O80" s="3">
        <f t="shared" si="5"/>
        <v>415000</v>
      </c>
      <c r="P80" s="85" t="s">
        <v>29</v>
      </c>
    </row>
    <row r="81" spans="1:16" ht="24.95" customHeight="1">
      <c r="A81" s="103">
        <v>45</v>
      </c>
      <c r="B81" s="100" t="s">
        <v>116</v>
      </c>
      <c r="C81" s="21" t="s">
        <v>183</v>
      </c>
      <c r="D81" s="21" t="s">
        <v>185</v>
      </c>
      <c r="E81" s="21" t="s">
        <v>28</v>
      </c>
      <c r="F81" s="46">
        <v>331250</v>
      </c>
      <c r="G81" s="46">
        <v>25000</v>
      </c>
      <c r="H81" s="46">
        <v>175000</v>
      </c>
      <c r="I81" s="46">
        <v>62500</v>
      </c>
      <c r="J81" s="76">
        <f t="shared" si="4"/>
        <v>593750</v>
      </c>
      <c r="K81" s="84">
        <v>200000</v>
      </c>
      <c r="L81" s="50">
        <v>25000</v>
      </c>
      <c r="M81" s="50">
        <v>150000</v>
      </c>
      <c r="N81" s="98">
        <v>20000</v>
      </c>
      <c r="O81" s="3">
        <f t="shared" si="5"/>
        <v>395000</v>
      </c>
      <c r="P81" s="85" t="s">
        <v>30</v>
      </c>
    </row>
    <row r="82" spans="1:16" ht="24.95" customHeight="1">
      <c r="A82" s="103">
        <v>51</v>
      </c>
      <c r="B82" s="100" t="s">
        <v>116</v>
      </c>
      <c r="C82" s="21" t="s">
        <v>198</v>
      </c>
      <c r="D82" s="92" t="s">
        <v>199</v>
      </c>
      <c r="E82" s="21" t="s">
        <v>198</v>
      </c>
      <c r="F82" s="46">
        <v>7000</v>
      </c>
      <c r="G82" s="46">
        <v>0</v>
      </c>
      <c r="H82" s="46">
        <v>0</v>
      </c>
      <c r="I82" s="46">
        <v>0</v>
      </c>
      <c r="J82" s="76">
        <f t="shared" si="4"/>
        <v>7000</v>
      </c>
      <c r="K82" s="84">
        <v>7000</v>
      </c>
      <c r="L82" s="50">
        <v>0</v>
      </c>
      <c r="M82" s="50">
        <v>0</v>
      </c>
      <c r="N82" s="98">
        <v>0</v>
      </c>
      <c r="O82" s="3">
        <f t="shared" si="5"/>
        <v>7000</v>
      </c>
      <c r="P82" s="85" t="s">
        <v>29</v>
      </c>
    </row>
    <row r="83" spans="1:16" ht="24.95" customHeight="1">
      <c r="A83" s="103">
        <v>52</v>
      </c>
      <c r="B83" s="100" t="s">
        <v>116</v>
      </c>
      <c r="C83" s="21" t="s">
        <v>63</v>
      </c>
      <c r="D83" s="21" t="s">
        <v>200</v>
      </c>
      <c r="E83" s="21" t="s">
        <v>63</v>
      </c>
      <c r="F83" s="46">
        <v>7000</v>
      </c>
      <c r="G83" s="46">
        <v>0</v>
      </c>
      <c r="H83" s="46">
        <v>0</v>
      </c>
      <c r="I83" s="46">
        <v>0</v>
      </c>
      <c r="J83" s="76">
        <f t="shared" si="4"/>
        <v>7000</v>
      </c>
      <c r="K83" s="84">
        <v>5000</v>
      </c>
      <c r="L83" s="50">
        <v>0</v>
      </c>
      <c r="M83" s="50">
        <v>0</v>
      </c>
      <c r="N83" s="98">
        <v>0</v>
      </c>
      <c r="O83" s="3">
        <f t="shared" si="5"/>
        <v>5000</v>
      </c>
      <c r="P83" s="85" t="s">
        <v>29</v>
      </c>
    </row>
    <row r="84" spans="1:16" ht="24.95" customHeight="1">
      <c r="A84" s="103">
        <v>53</v>
      </c>
      <c r="B84" s="100" t="s">
        <v>116</v>
      </c>
      <c r="C84" s="21" t="s">
        <v>63</v>
      </c>
      <c r="D84" s="21" t="s">
        <v>201</v>
      </c>
      <c r="E84" s="21" t="s">
        <v>63</v>
      </c>
      <c r="F84" s="46">
        <v>7000</v>
      </c>
      <c r="G84" s="46">
        <v>0</v>
      </c>
      <c r="H84" s="46">
        <v>0</v>
      </c>
      <c r="I84" s="46">
        <v>0</v>
      </c>
      <c r="J84" s="76">
        <f t="shared" si="4"/>
        <v>7000</v>
      </c>
      <c r="K84" s="84">
        <v>5000</v>
      </c>
      <c r="L84" s="50">
        <v>0</v>
      </c>
      <c r="M84" s="50">
        <v>0</v>
      </c>
      <c r="N84" s="98">
        <v>0</v>
      </c>
      <c r="O84" s="3">
        <f t="shared" si="5"/>
        <v>5000</v>
      </c>
      <c r="P84" s="85" t="s">
        <v>29</v>
      </c>
    </row>
    <row r="85" spans="1:16" ht="24.95" customHeight="1">
      <c r="A85" s="103">
        <v>57</v>
      </c>
      <c r="B85" s="100" t="s">
        <v>116</v>
      </c>
      <c r="C85" s="21" t="s">
        <v>22</v>
      </c>
      <c r="D85" s="21" t="s">
        <v>208</v>
      </c>
      <c r="E85" s="21" t="s">
        <v>207</v>
      </c>
      <c r="F85" s="46">
        <v>67500</v>
      </c>
      <c r="G85" s="46">
        <v>12500</v>
      </c>
      <c r="H85" s="46">
        <v>55000</v>
      </c>
      <c r="I85" s="46">
        <v>25000</v>
      </c>
      <c r="J85" s="76">
        <f t="shared" si="4"/>
        <v>160000</v>
      </c>
      <c r="K85" s="84">
        <v>67000</v>
      </c>
      <c r="L85" s="50">
        <v>12000</v>
      </c>
      <c r="M85" s="50">
        <v>40000</v>
      </c>
      <c r="N85" s="98">
        <v>1000</v>
      </c>
      <c r="O85" s="3">
        <f t="shared" si="5"/>
        <v>120000</v>
      </c>
      <c r="P85" s="85" t="s">
        <v>29</v>
      </c>
    </row>
    <row r="86" spans="1:16" ht="24.95" customHeight="1">
      <c r="A86" s="103">
        <v>86</v>
      </c>
      <c r="B86" s="100" t="s">
        <v>116</v>
      </c>
      <c r="C86" s="94" t="s">
        <v>183</v>
      </c>
      <c r="D86" s="21" t="s">
        <v>251</v>
      </c>
      <c r="E86" s="21" t="s">
        <v>252</v>
      </c>
      <c r="F86" s="46">
        <v>22500</v>
      </c>
      <c r="G86" s="46">
        <v>25000</v>
      </c>
      <c r="H86" s="46">
        <v>150000</v>
      </c>
      <c r="I86" s="46">
        <v>25000</v>
      </c>
      <c r="J86" s="76">
        <f t="shared" si="4"/>
        <v>222500</v>
      </c>
      <c r="K86" s="84">
        <v>22000</v>
      </c>
      <c r="L86" s="50">
        <v>25000</v>
      </c>
      <c r="M86" s="50">
        <v>150000</v>
      </c>
      <c r="N86" s="98">
        <v>20000</v>
      </c>
      <c r="O86" s="3">
        <f t="shared" si="5"/>
        <v>217000</v>
      </c>
      <c r="P86" s="85" t="s">
        <v>29</v>
      </c>
    </row>
    <row r="87" spans="1:16" ht="24.95" customHeight="1">
      <c r="A87" s="103">
        <v>87</v>
      </c>
      <c r="B87" s="100" t="s">
        <v>116</v>
      </c>
      <c r="C87" s="21" t="s">
        <v>183</v>
      </c>
      <c r="D87" s="21" t="s">
        <v>254</v>
      </c>
      <c r="E87" s="21" t="s">
        <v>66</v>
      </c>
      <c r="F87" s="46">
        <v>31250</v>
      </c>
      <c r="G87" s="46">
        <v>25000</v>
      </c>
      <c r="H87" s="46">
        <v>75000</v>
      </c>
      <c r="I87" s="46">
        <v>25000</v>
      </c>
      <c r="J87" s="76">
        <f t="shared" si="4"/>
        <v>156250</v>
      </c>
      <c r="K87" s="84">
        <v>31000</v>
      </c>
      <c r="L87" s="50">
        <v>25000</v>
      </c>
      <c r="M87" s="50">
        <v>75000</v>
      </c>
      <c r="N87" s="98">
        <v>20000</v>
      </c>
      <c r="O87" s="3">
        <f t="shared" si="5"/>
        <v>151000</v>
      </c>
      <c r="P87" s="85" t="s">
        <v>29</v>
      </c>
    </row>
    <row r="88" spans="1:16" ht="24.95" customHeight="1">
      <c r="A88" s="103">
        <v>88</v>
      </c>
      <c r="B88" s="100" t="s">
        <v>116</v>
      </c>
      <c r="C88" s="21" t="s">
        <v>255</v>
      </c>
      <c r="D88" s="21" t="s">
        <v>257</v>
      </c>
      <c r="E88" s="21" t="s">
        <v>256</v>
      </c>
      <c r="F88" s="46">
        <v>12500</v>
      </c>
      <c r="G88" s="46">
        <v>1250</v>
      </c>
      <c r="H88" s="46">
        <v>30000</v>
      </c>
      <c r="I88" s="46">
        <v>1875</v>
      </c>
      <c r="J88" s="76">
        <f t="shared" si="4"/>
        <v>45625</v>
      </c>
      <c r="K88" s="84">
        <v>12000</v>
      </c>
      <c r="L88" s="50">
        <v>1000</v>
      </c>
      <c r="M88" s="50">
        <v>30000</v>
      </c>
      <c r="N88" s="98">
        <v>1000</v>
      </c>
      <c r="O88" s="3">
        <f t="shared" si="5"/>
        <v>44000</v>
      </c>
      <c r="P88" s="85" t="s">
        <v>29</v>
      </c>
    </row>
    <row r="89" spans="1:16" ht="24.95" customHeight="1">
      <c r="A89" s="103">
        <v>117</v>
      </c>
      <c r="B89" s="100" t="s">
        <v>116</v>
      </c>
      <c r="C89" s="21" t="s">
        <v>308</v>
      </c>
      <c r="D89" s="21" t="s">
        <v>309</v>
      </c>
      <c r="E89" s="21" t="s">
        <v>308</v>
      </c>
      <c r="F89" s="46">
        <v>11000</v>
      </c>
      <c r="G89" s="46">
        <v>0</v>
      </c>
      <c r="H89" s="46">
        <v>0</v>
      </c>
      <c r="I89" s="46">
        <v>0</v>
      </c>
      <c r="J89" s="76">
        <f t="shared" si="4"/>
        <v>11000</v>
      </c>
      <c r="K89" s="84">
        <v>0</v>
      </c>
      <c r="L89" s="50">
        <v>0</v>
      </c>
      <c r="M89" s="50">
        <v>0</v>
      </c>
      <c r="N89" s="98">
        <v>0</v>
      </c>
      <c r="O89" s="3">
        <f t="shared" si="5"/>
        <v>0</v>
      </c>
      <c r="P89" s="85" t="s">
        <v>31</v>
      </c>
    </row>
    <row r="90" spans="1:16" ht="24.95" customHeight="1">
      <c r="A90" s="103">
        <v>132</v>
      </c>
      <c r="B90" s="100" t="s">
        <v>116</v>
      </c>
      <c r="C90" s="21" t="s">
        <v>341</v>
      </c>
      <c r="D90" s="21" t="s">
        <v>342</v>
      </c>
      <c r="E90" s="21" t="s">
        <v>65</v>
      </c>
      <c r="F90" s="46">
        <v>150000</v>
      </c>
      <c r="G90" s="46">
        <v>15000</v>
      </c>
      <c r="H90" s="46">
        <v>125000</v>
      </c>
      <c r="I90" s="46">
        <v>60000</v>
      </c>
      <c r="J90" s="76">
        <f t="shared" si="4"/>
        <v>350000</v>
      </c>
      <c r="K90" s="84">
        <v>150000</v>
      </c>
      <c r="L90" s="50">
        <v>15000</v>
      </c>
      <c r="M90" s="50">
        <v>90000</v>
      </c>
      <c r="N90" s="98">
        <v>20000</v>
      </c>
      <c r="O90" s="3">
        <f t="shared" si="5"/>
        <v>275000</v>
      </c>
      <c r="P90" s="85" t="s">
        <v>29</v>
      </c>
    </row>
    <row r="91" spans="1:16" ht="24.95" customHeight="1">
      <c r="A91" s="103">
        <v>133</v>
      </c>
      <c r="B91" s="100" t="s">
        <v>116</v>
      </c>
      <c r="C91" s="21" t="s">
        <v>341</v>
      </c>
      <c r="D91" s="21" t="s">
        <v>344</v>
      </c>
      <c r="E91" s="21" t="s">
        <v>343</v>
      </c>
      <c r="F91" s="46">
        <v>150000</v>
      </c>
      <c r="G91" s="46">
        <v>15000</v>
      </c>
      <c r="H91" s="46">
        <v>125000</v>
      </c>
      <c r="I91" s="46">
        <v>60000</v>
      </c>
      <c r="J91" s="76">
        <f t="shared" si="4"/>
        <v>350000</v>
      </c>
      <c r="K91" s="84">
        <v>150000</v>
      </c>
      <c r="L91" s="50">
        <v>15000</v>
      </c>
      <c r="M91" s="50">
        <v>90000</v>
      </c>
      <c r="N91" s="98">
        <v>20000</v>
      </c>
      <c r="O91" s="3">
        <f t="shared" si="5"/>
        <v>275000</v>
      </c>
      <c r="P91" s="85" t="s">
        <v>29</v>
      </c>
    </row>
    <row r="92" spans="1:16" ht="24.95" customHeight="1">
      <c r="A92" s="103">
        <v>138</v>
      </c>
      <c r="B92" s="100" t="s">
        <v>116</v>
      </c>
      <c r="C92" s="21" t="s">
        <v>352</v>
      </c>
      <c r="D92" s="21" t="s">
        <v>86</v>
      </c>
      <c r="E92" s="21" t="s">
        <v>27</v>
      </c>
      <c r="F92" s="46">
        <v>42500</v>
      </c>
      <c r="G92" s="46">
        <v>18750</v>
      </c>
      <c r="H92" s="46">
        <v>50000</v>
      </c>
      <c r="I92" s="46">
        <v>17625</v>
      </c>
      <c r="J92" s="76">
        <f t="shared" si="4"/>
        <v>128875</v>
      </c>
      <c r="K92" s="84">
        <v>42000</v>
      </c>
      <c r="L92" s="50">
        <v>18000</v>
      </c>
      <c r="M92" s="50">
        <v>40000</v>
      </c>
      <c r="N92" s="98">
        <v>17000</v>
      </c>
      <c r="O92" s="3">
        <f t="shared" si="5"/>
        <v>117000</v>
      </c>
      <c r="P92" s="85" t="s">
        <v>29</v>
      </c>
    </row>
    <row r="93" spans="1:16" ht="24.95" customHeight="1">
      <c r="A93" s="103">
        <v>147</v>
      </c>
      <c r="B93" s="100" t="s">
        <v>116</v>
      </c>
      <c r="C93" s="21" t="s">
        <v>370</v>
      </c>
      <c r="D93" s="21" t="s">
        <v>371</v>
      </c>
      <c r="E93" s="21" t="s">
        <v>370</v>
      </c>
      <c r="F93" s="46">
        <v>5250</v>
      </c>
      <c r="G93" s="46">
        <v>0</v>
      </c>
      <c r="H93" s="46">
        <v>0</v>
      </c>
      <c r="I93" s="46">
        <v>0</v>
      </c>
      <c r="J93" s="76">
        <f t="shared" si="4"/>
        <v>5250</v>
      </c>
      <c r="K93" s="84">
        <v>5000</v>
      </c>
      <c r="L93" s="50">
        <v>0</v>
      </c>
      <c r="M93" s="50">
        <v>0</v>
      </c>
      <c r="N93" s="98">
        <v>0</v>
      </c>
      <c r="O93" s="3">
        <f t="shared" si="5"/>
        <v>5000</v>
      </c>
      <c r="P93" s="85" t="s">
        <v>29</v>
      </c>
    </row>
    <row r="94" spans="1:16" ht="24.95" customHeight="1">
      <c r="A94" s="103">
        <v>148</v>
      </c>
      <c r="B94" s="100" t="s">
        <v>116</v>
      </c>
      <c r="C94" s="21" t="s">
        <v>372</v>
      </c>
      <c r="D94" s="21" t="s">
        <v>135</v>
      </c>
      <c r="E94" s="21" t="s">
        <v>373</v>
      </c>
      <c r="F94" s="46">
        <v>120000</v>
      </c>
      <c r="G94" s="46">
        <v>22500</v>
      </c>
      <c r="H94" s="46">
        <v>157500</v>
      </c>
      <c r="I94" s="46">
        <v>0</v>
      </c>
      <c r="J94" s="76">
        <f t="shared" si="4"/>
        <v>300000</v>
      </c>
      <c r="K94" s="84">
        <v>120000</v>
      </c>
      <c r="L94" s="50">
        <v>22000</v>
      </c>
      <c r="M94" s="50">
        <v>120000</v>
      </c>
      <c r="N94" s="98">
        <v>0</v>
      </c>
      <c r="O94" s="3">
        <f t="shared" si="5"/>
        <v>262000</v>
      </c>
      <c r="P94" s="85" t="s">
        <v>29</v>
      </c>
    </row>
    <row r="95" spans="1:16" ht="24.95" customHeight="1">
      <c r="A95" s="103">
        <v>149</v>
      </c>
      <c r="B95" s="100" t="s">
        <v>116</v>
      </c>
      <c r="C95" s="21" t="s">
        <v>372</v>
      </c>
      <c r="D95" s="21" t="s">
        <v>374</v>
      </c>
      <c r="E95" s="21" t="s">
        <v>25</v>
      </c>
      <c r="F95" s="46">
        <v>115000</v>
      </c>
      <c r="G95" s="46">
        <v>10000</v>
      </c>
      <c r="H95" s="46">
        <v>87500</v>
      </c>
      <c r="I95" s="46">
        <v>0</v>
      </c>
      <c r="J95" s="76">
        <f t="shared" si="4"/>
        <v>212500</v>
      </c>
      <c r="K95" s="84">
        <v>115000</v>
      </c>
      <c r="L95" s="50">
        <v>10000</v>
      </c>
      <c r="M95" s="50">
        <v>87000</v>
      </c>
      <c r="N95" s="98">
        <v>0</v>
      </c>
      <c r="O95" s="3">
        <f t="shared" si="5"/>
        <v>212000</v>
      </c>
      <c r="P95" s="85" t="s">
        <v>29</v>
      </c>
    </row>
    <row r="96" spans="1:16" ht="24.95" customHeight="1">
      <c r="A96" s="103">
        <v>156</v>
      </c>
      <c r="B96" s="100" t="s">
        <v>116</v>
      </c>
      <c r="C96" s="21" t="s">
        <v>384</v>
      </c>
      <c r="D96" s="21" t="s">
        <v>385</v>
      </c>
      <c r="E96" s="21" t="s">
        <v>87</v>
      </c>
      <c r="F96" s="46">
        <v>302200</v>
      </c>
      <c r="G96" s="46">
        <v>25000</v>
      </c>
      <c r="H96" s="46">
        <v>186250</v>
      </c>
      <c r="I96" s="46">
        <v>0</v>
      </c>
      <c r="J96" s="76">
        <f t="shared" si="4"/>
        <v>513450</v>
      </c>
      <c r="K96" s="84">
        <v>302000</v>
      </c>
      <c r="L96" s="50">
        <v>25000</v>
      </c>
      <c r="M96" s="50">
        <v>150000</v>
      </c>
      <c r="N96" s="98">
        <v>0</v>
      </c>
      <c r="O96" s="3">
        <f t="shared" si="5"/>
        <v>477000</v>
      </c>
      <c r="P96" s="85" t="s">
        <v>29</v>
      </c>
    </row>
    <row r="97" spans="1:16" ht="24.95" customHeight="1">
      <c r="A97" s="103">
        <v>157</v>
      </c>
      <c r="B97" s="100" t="s">
        <v>116</v>
      </c>
      <c r="C97" s="21" t="s">
        <v>384</v>
      </c>
      <c r="D97" s="21" t="s">
        <v>386</v>
      </c>
      <c r="E97" s="21" t="s">
        <v>87</v>
      </c>
      <c r="F97" s="46">
        <v>137500</v>
      </c>
      <c r="G97" s="46">
        <v>25000</v>
      </c>
      <c r="H97" s="46">
        <v>126675</v>
      </c>
      <c r="I97" s="46">
        <v>0</v>
      </c>
      <c r="J97" s="76">
        <f t="shared" si="4"/>
        <v>289175</v>
      </c>
      <c r="K97" s="84">
        <v>137000</v>
      </c>
      <c r="L97" s="50">
        <v>25000</v>
      </c>
      <c r="M97" s="50">
        <v>100000</v>
      </c>
      <c r="N97" s="98">
        <v>0</v>
      </c>
      <c r="O97" s="3">
        <f t="shared" si="5"/>
        <v>262000</v>
      </c>
      <c r="P97" s="85" t="s">
        <v>29</v>
      </c>
    </row>
    <row r="98" spans="1:16" ht="24.95" customHeight="1" thickBot="1">
      <c r="A98" s="104">
        <v>158</v>
      </c>
      <c r="B98" s="101" t="s">
        <v>116</v>
      </c>
      <c r="C98" s="29" t="s">
        <v>387</v>
      </c>
      <c r="D98" s="29" t="s">
        <v>388</v>
      </c>
      <c r="E98" s="29" t="s">
        <v>74</v>
      </c>
      <c r="F98" s="61">
        <v>8750</v>
      </c>
      <c r="G98" s="61">
        <v>3750</v>
      </c>
      <c r="H98" s="61">
        <v>137500</v>
      </c>
      <c r="I98" s="61">
        <v>50000</v>
      </c>
      <c r="J98" s="78">
        <f t="shared" si="4"/>
        <v>200000</v>
      </c>
      <c r="K98" s="88">
        <v>8000</v>
      </c>
      <c r="L98" s="72">
        <v>3000</v>
      </c>
      <c r="M98" s="72">
        <v>110000</v>
      </c>
      <c r="N98" s="99">
        <v>20000</v>
      </c>
      <c r="O98" s="62">
        <f t="shared" si="5"/>
        <v>141000</v>
      </c>
      <c r="P98" s="89" t="s">
        <v>29</v>
      </c>
    </row>
    <row r="99" spans="1:16" ht="24.95" customHeight="1" thickBot="1">
      <c r="A99" s="68">
        <v>108</v>
      </c>
      <c r="B99" s="110" t="s">
        <v>293</v>
      </c>
      <c r="C99" s="65" t="s">
        <v>292</v>
      </c>
      <c r="D99" s="65" t="s">
        <v>294</v>
      </c>
      <c r="E99" s="65" t="s">
        <v>295</v>
      </c>
      <c r="F99" s="66">
        <v>89700</v>
      </c>
      <c r="G99" s="66">
        <v>12500</v>
      </c>
      <c r="H99" s="66">
        <v>87500</v>
      </c>
      <c r="I99" s="66">
        <v>0</v>
      </c>
      <c r="J99" s="79">
        <f t="shared" si="4"/>
        <v>189700</v>
      </c>
      <c r="K99" s="90">
        <v>89000</v>
      </c>
      <c r="L99" s="73">
        <v>12000</v>
      </c>
      <c r="M99" s="73">
        <v>50000</v>
      </c>
      <c r="N99" s="108">
        <v>0</v>
      </c>
      <c r="O99" s="17">
        <f t="shared" si="5"/>
        <v>151000</v>
      </c>
      <c r="P99" s="83" t="s">
        <v>29</v>
      </c>
    </row>
    <row r="100" spans="1:16" ht="24.95" customHeight="1">
      <c r="A100" s="102">
        <v>130</v>
      </c>
      <c r="B100" s="109" t="s">
        <v>336</v>
      </c>
      <c r="C100" s="28" t="s">
        <v>335</v>
      </c>
      <c r="D100" s="28" t="s">
        <v>421</v>
      </c>
      <c r="E100" s="28" t="s">
        <v>335</v>
      </c>
      <c r="F100" s="63">
        <v>14000</v>
      </c>
      <c r="G100" s="63">
        <v>0</v>
      </c>
      <c r="H100" s="63">
        <v>0</v>
      </c>
      <c r="I100" s="63">
        <v>0</v>
      </c>
      <c r="J100" s="77">
        <f t="shared" ref="J100:J131" si="6">F100+G100+H100+I100</f>
        <v>14000</v>
      </c>
      <c r="K100" s="86">
        <v>12000</v>
      </c>
      <c r="L100" s="71">
        <v>0</v>
      </c>
      <c r="M100" s="71">
        <v>0</v>
      </c>
      <c r="N100" s="97">
        <v>0</v>
      </c>
      <c r="O100" s="64">
        <f t="shared" ref="O100:O131" si="7">SUM(K100:N100)</f>
        <v>12000</v>
      </c>
      <c r="P100" s="87" t="s">
        <v>29</v>
      </c>
    </row>
    <row r="101" spans="1:16" ht="24.95" customHeight="1" thickBot="1">
      <c r="A101" s="104">
        <v>173</v>
      </c>
      <c r="B101" s="101" t="s">
        <v>336</v>
      </c>
      <c r="C101" s="29" t="s">
        <v>414</v>
      </c>
      <c r="D101" s="29" t="s">
        <v>416</v>
      </c>
      <c r="E101" s="29" t="s">
        <v>415</v>
      </c>
      <c r="F101" s="61">
        <v>175000</v>
      </c>
      <c r="G101" s="61">
        <v>7500</v>
      </c>
      <c r="H101" s="61">
        <v>62500</v>
      </c>
      <c r="I101" s="61">
        <v>15000</v>
      </c>
      <c r="J101" s="78">
        <f t="shared" si="6"/>
        <v>260000</v>
      </c>
      <c r="K101" s="88">
        <v>120000</v>
      </c>
      <c r="L101" s="72">
        <v>7000</v>
      </c>
      <c r="M101" s="72">
        <v>62000</v>
      </c>
      <c r="N101" s="99">
        <v>15000</v>
      </c>
      <c r="O101" s="62">
        <f t="shared" si="7"/>
        <v>204000</v>
      </c>
      <c r="P101" s="89" t="s">
        <v>29</v>
      </c>
    </row>
    <row r="102" spans="1:16" ht="24.95" customHeight="1">
      <c r="A102" s="102">
        <v>102</v>
      </c>
      <c r="B102" s="109" t="s">
        <v>282</v>
      </c>
      <c r="C102" s="28" t="s">
        <v>281</v>
      </c>
      <c r="D102" s="28" t="s">
        <v>120</v>
      </c>
      <c r="E102" s="28" t="s">
        <v>283</v>
      </c>
      <c r="F102" s="63">
        <v>21750</v>
      </c>
      <c r="G102" s="63">
        <v>1875</v>
      </c>
      <c r="H102" s="63">
        <v>34500</v>
      </c>
      <c r="I102" s="63">
        <v>3125</v>
      </c>
      <c r="J102" s="77">
        <f t="shared" si="6"/>
        <v>61250</v>
      </c>
      <c r="K102" s="86">
        <v>21000</v>
      </c>
      <c r="L102" s="71">
        <v>1000</v>
      </c>
      <c r="M102" s="71">
        <v>34000</v>
      </c>
      <c r="N102" s="97">
        <v>3000</v>
      </c>
      <c r="O102" s="64">
        <f t="shared" si="7"/>
        <v>59000</v>
      </c>
      <c r="P102" s="87" t="s">
        <v>29</v>
      </c>
    </row>
    <row r="103" spans="1:16" ht="24.95" customHeight="1" thickBot="1">
      <c r="A103" s="104">
        <v>103</v>
      </c>
      <c r="B103" s="101" t="s">
        <v>282</v>
      </c>
      <c r="C103" s="29" t="s">
        <v>281</v>
      </c>
      <c r="D103" s="29" t="s">
        <v>192</v>
      </c>
      <c r="E103" s="29" t="s">
        <v>284</v>
      </c>
      <c r="F103" s="61">
        <v>86500</v>
      </c>
      <c r="G103" s="61">
        <v>2625</v>
      </c>
      <c r="H103" s="61">
        <v>47500</v>
      </c>
      <c r="I103" s="61">
        <v>3125</v>
      </c>
      <c r="J103" s="78">
        <f t="shared" si="6"/>
        <v>139750</v>
      </c>
      <c r="K103" s="88">
        <v>86000</v>
      </c>
      <c r="L103" s="72">
        <v>2000</v>
      </c>
      <c r="M103" s="72">
        <v>47000</v>
      </c>
      <c r="N103" s="99">
        <v>3000</v>
      </c>
      <c r="O103" s="62">
        <f t="shared" si="7"/>
        <v>138000</v>
      </c>
      <c r="P103" s="89" t="s">
        <v>29</v>
      </c>
    </row>
    <row r="104" spans="1:16" ht="24.95" customHeight="1">
      <c r="A104" s="102">
        <v>33</v>
      </c>
      <c r="B104" s="109" t="s">
        <v>166</v>
      </c>
      <c r="C104" s="28" t="s">
        <v>167</v>
      </c>
      <c r="D104" s="28" t="s">
        <v>420</v>
      </c>
      <c r="E104" s="28" t="s">
        <v>40</v>
      </c>
      <c r="F104" s="63">
        <v>43750</v>
      </c>
      <c r="G104" s="63">
        <v>10000</v>
      </c>
      <c r="H104" s="63">
        <v>95000</v>
      </c>
      <c r="I104" s="63">
        <v>12500</v>
      </c>
      <c r="J104" s="77">
        <f t="shared" si="6"/>
        <v>161250</v>
      </c>
      <c r="K104" s="86">
        <v>43000</v>
      </c>
      <c r="L104" s="71">
        <v>10000</v>
      </c>
      <c r="M104" s="71">
        <v>95000</v>
      </c>
      <c r="N104" s="97">
        <v>12000</v>
      </c>
      <c r="O104" s="64">
        <f t="shared" si="7"/>
        <v>160000</v>
      </c>
      <c r="P104" s="87" t="s">
        <v>29</v>
      </c>
    </row>
    <row r="105" spans="1:16" ht="24.95" customHeight="1">
      <c r="A105" s="103">
        <v>34</v>
      </c>
      <c r="B105" s="100" t="s">
        <v>166</v>
      </c>
      <c r="C105" s="21" t="s">
        <v>167</v>
      </c>
      <c r="D105" s="21" t="s">
        <v>168</v>
      </c>
      <c r="E105" s="21" t="s">
        <v>40</v>
      </c>
      <c r="F105" s="46">
        <v>35000</v>
      </c>
      <c r="G105" s="46">
        <v>12500</v>
      </c>
      <c r="H105" s="46">
        <v>62500</v>
      </c>
      <c r="I105" s="46">
        <v>12500</v>
      </c>
      <c r="J105" s="76">
        <f t="shared" si="6"/>
        <v>122500</v>
      </c>
      <c r="K105" s="84">
        <v>35000</v>
      </c>
      <c r="L105" s="50">
        <v>12000</v>
      </c>
      <c r="M105" s="50">
        <v>62000</v>
      </c>
      <c r="N105" s="98">
        <v>12000</v>
      </c>
      <c r="O105" s="3">
        <f t="shared" si="7"/>
        <v>121000</v>
      </c>
      <c r="P105" s="85" t="s">
        <v>29</v>
      </c>
    </row>
    <row r="106" spans="1:16" ht="24.95" customHeight="1">
      <c r="A106" s="103">
        <v>68</v>
      </c>
      <c r="B106" s="100" t="s">
        <v>166</v>
      </c>
      <c r="C106" s="47" t="s">
        <v>221</v>
      </c>
      <c r="D106" s="21" t="s">
        <v>222</v>
      </c>
      <c r="E106" s="21" t="s">
        <v>138</v>
      </c>
      <c r="F106" s="46">
        <v>20000</v>
      </c>
      <c r="G106" s="46">
        <v>5000</v>
      </c>
      <c r="H106" s="46">
        <v>45000</v>
      </c>
      <c r="I106" s="46">
        <v>7000</v>
      </c>
      <c r="J106" s="76">
        <f t="shared" si="6"/>
        <v>77000</v>
      </c>
      <c r="K106" s="84">
        <v>20000</v>
      </c>
      <c r="L106" s="50">
        <v>5000</v>
      </c>
      <c r="M106" s="50">
        <v>45000</v>
      </c>
      <c r="N106" s="98">
        <v>7000</v>
      </c>
      <c r="O106" s="3">
        <f t="shared" si="7"/>
        <v>77000</v>
      </c>
      <c r="P106" s="85" t="s">
        <v>29</v>
      </c>
    </row>
    <row r="107" spans="1:16" ht="24.95" customHeight="1">
      <c r="A107" s="103">
        <v>77</v>
      </c>
      <c r="B107" s="100" t="s">
        <v>166</v>
      </c>
      <c r="C107" s="21" t="s">
        <v>238</v>
      </c>
      <c r="D107" s="21" t="s">
        <v>192</v>
      </c>
      <c r="E107" s="21" t="s">
        <v>88</v>
      </c>
      <c r="F107" s="46">
        <v>75000</v>
      </c>
      <c r="G107" s="46">
        <v>17500</v>
      </c>
      <c r="H107" s="46">
        <v>73500</v>
      </c>
      <c r="I107" s="46">
        <v>0</v>
      </c>
      <c r="J107" s="76">
        <f t="shared" si="6"/>
        <v>166000</v>
      </c>
      <c r="K107" s="84">
        <v>75000</v>
      </c>
      <c r="L107" s="50">
        <v>17000</v>
      </c>
      <c r="M107" s="50">
        <v>40000</v>
      </c>
      <c r="N107" s="98">
        <v>0</v>
      </c>
      <c r="O107" s="3">
        <f t="shared" si="7"/>
        <v>132000</v>
      </c>
      <c r="P107" s="85" t="s">
        <v>29</v>
      </c>
    </row>
    <row r="108" spans="1:16" ht="24.95" customHeight="1">
      <c r="A108" s="103">
        <v>78</v>
      </c>
      <c r="B108" s="100" t="s">
        <v>166</v>
      </c>
      <c r="C108" s="21" t="s">
        <v>50</v>
      </c>
      <c r="D108" s="21" t="s">
        <v>240</v>
      </c>
      <c r="E108" s="21" t="s">
        <v>239</v>
      </c>
      <c r="F108" s="46">
        <v>30000</v>
      </c>
      <c r="G108" s="46">
        <v>0</v>
      </c>
      <c r="H108" s="46">
        <v>70000</v>
      </c>
      <c r="I108" s="46">
        <v>0</v>
      </c>
      <c r="J108" s="76">
        <f t="shared" si="6"/>
        <v>100000</v>
      </c>
      <c r="K108" s="84">
        <v>30000</v>
      </c>
      <c r="L108" s="50">
        <v>0</v>
      </c>
      <c r="M108" s="50">
        <v>30000</v>
      </c>
      <c r="N108" s="98">
        <v>0</v>
      </c>
      <c r="O108" s="3">
        <f t="shared" si="7"/>
        <v>60000</v>
      </c>
      <c r="P108" s="85" t="s">
        <v>29</v>
      </c>
    </row>
    <row r="109" spans="1:16" ht="24.95" customHeight="1">
      <c r="A109" s="103">
        <v>106</v>
      </c>
      <c r="B109" s="100" t="s">
        <v>166</v>
      </c>
      <c r="C109" s="21" t="s">
        <v>289</v>
      </c>
      <c r="D109" s="27" t="s">
        <v>120</v>
      </c>
      <c r="E109" s="27" t="s">
        <v>52</v>
      </c>
      <c r="F109" s="46">
        <v>15000</v>
      </c>
      <c r="G109" s="46">
        <v>31250</v>
      </c>
      <c r="H109" s="46">
        <v>101125</v>
      </c>
      <c r="I109" s="46">
        <v>25000</v>
      </c>
      <c r="J109" s="76">
        <f t="shared" si="6"/>
        <v>172375</v>
      </c>
      <c r="K109" s="84">
        <v>15000</v>
      </c>
      <c r="L109" s="50">
        <v>31000</v>
      </c>
      <c r="M109" s="50">
        <v>50000</v>
      </c>
      <c r="N109" s="98">
        <v>20000</v>
      </c>
      <c r="O109" s="3">
        <f t="shared" si="7"/>
        <v>116000</v>
      </c>
      <c r="P109" s="85" t="s">
        <v>29</v>
      </c>
    </row>
    <row r="110" spans="1:16" ht="24.95" customHeight="1">
      <c r="A110" s="103">
        <v>107</v>
      </c>
      <c r="B110" s="100" t="s">
        <v>166</v>
      </c>
      <c r="C110" s="21" t="s">
        <v>289</v>
      </c>
      <c r="D110" s="27" t="s">
        <v>291</v>
      </c>
      <c r="E110" s="27" t="s">
        <v>290</v>
      </c>
      <c r="F110" s="46">
        <v>17500</v>
      </c>
      <c r="G110" s="46">
        <v>37500</v>
      </c>
      <c r="H110" s="46">
        <v>135000</v>
      </c>
      <c r="I110" s="46">
        <v>28750</v>
      </c>
      <c r="J110" s="76">
        <f t="shared" si="6"/>
        <v>218750</v>
      </c>
      <c r="K110" s="84">
        <v>17000</v>
      </c>
      <c r="L110" s="50">
        <v>0</v>
      </c>
      <c r="M110" s="50">
        <v>50000</v>
      </c>
      <c r="N110" s="98">
        <v>20000</v>
      </c>
      <c r="O110" s="3">
        <f t="shared" si="7"/>
        <v>87000</v>
      </c>
      <c r="P110" s="85" t="s">
        <v>29</v>
      </c>
    </row>
    <row r="111" spans="1:16" ht="24.95" customHeight="1">
      <c r="A111" s="103">
        <v>127</v>
      </c>
      <c r="B111" s="100" t="s">
        <v>166</v>
      </c>
      <c r="C111" s="21" t="s">
        <v>328</v>
      </c>
      <c r="D111" s="21" t="s">
        <v>327</v>
      </c>
      <c r="E111" s="21" t="s">
        <v>326</v>
      </c>
      <c r="F111" s="46">
        <v>6250</v>
      </c>
      <c r="G111" s="46">
        <v>7500</v>
      </c>
      <c r="H111" s="46">
        <v>125000</v>
      </c>
      <c r="I111" s="46">
        <v>3750</v>
      </c>
      <c r="J111" s="76">
        <f t="shared" si="6"/>
        <v>142500</v>
      </c>
      <c r="K111" s="84">
        <v>6000</v>
      </c>
      <c r="L111" s="50">
        <v>7000</v>
      </c>
      <c r="M111" s="50">
        <v>125000</v>
      </c>
      <c r="N111" s="98">
        <v>3000</v>
      </c>
      <c r="O111" s="3">
        <f t="shared" si="7"/>
        <v>141000</v>
      </c>
      <c r="P111" s="85" t="s">
        <v>29</v>
      </c>
    </row>
    <row r="112" spans="1:16" ht="24.95" customHeight="1">
      <c r="A112" s="103">
        <v>136</v>
      </c>
      <c r="B112" s="100" t="s">
        <v>166</v>
      </c>
      <c r="C112" s="21" t="s">
        <v>348</v>
      </c>
      <c r="D112" s="21" t="s">
        <v>350</v>
      </c>
      <c r="E112" s="21" t="s">
        <v>349</v>
      </c>
      <c r="F112" s="46">
        <v>25000</v>
      </c>
      <c r="G112" s="46">
        <v>5000</v>
      </c>
      <c r="H112" s="46">
        <v>32500</v>
      </c>
      <c r="I112" s="46">
        <v>0</v>
      </c>
      <c r="J112" s="76">
        <f t="shared" si="6"/>
        <v>62500</v>
      </c>
      <c r="K112" s="84">
        <v>25000</v>
      </c>
      <c r="L112" s="50">
        <v>5000</v>
      </c>
      <c r="M112" s="50">
        <v>32000</v>
      </c>
      <c r="N112" s="98">
        <v>0</v>
      </c>
      <c r="O112" s="3">
        <f t="shared" si="7"/>
        <v>62000</v>
      </c>
      <c r="P112" s="85" t="s">
        <v>29</v>
      </c>
    </row>
    <row r="113" spans="1:16" ht="24.95" customHeight="1">
      <c r="A113" s="103">
        <v>155</v>
      </c>
      <c r="B113" s="100" t="s">
        <v>166</v>
      </c>
      <c r="C113" s="21" t="s">
        <v>383</v>
      </c>
      <c r="D113" s="21" t="s">
        <v>346</v>
      </c>
      <c r="E113" s="21" t="s">
        <v>51</v>
      </c>
      <c r="F113" s="46">
        <v>17500</v>
      </c>
      <c r="G113" s="46">
        <v>7500</v>
      </c>
      <c r="H113" s="46">
        <v>137500</v>
      </c>
      <c r="I113" s="46">
        <v>27500</v>
      </c>
      <c r="J113" s="76">
        <f t="shared" si="6"/>
        <v>190000</v>
      </c>
      <c r="K113" s="84">
        <v>17000</v>
      </c>
      <c r="L113" s="50">
        <v>7000</v>
      </c>
      <c r="M113" s="50">
        <v>137000</v>
      </c>
      <c r="N113" s="98">
        <v>20000</v>
      </c>
      <c r="O113" s="3">
        <f t="shared" si="7"/>
        <v>181000</v>
      </c>
      <c r="P113" s="85" t="s">
        <v>29</v>
      </c>
    </row>
    <row r="114" spans="1:16" ht="24.95" customHeight="1">
      <c r="A114" s="103">
        <v>162</v>
      </c>
      <c r="B114" s="100" t="s">
        <v>166</v>
      </c>
      <c r="C114" s="21" t="s">
        <v>396</v>
      </c>
      <c r="D114" s="21" t="s">
        <v>398</v>
      </c>
      <c r="E114" s="21" t="s">
        <v>397</v>
      </c>
      <c r="F114" s="46">
        <v>24375</v>
      </c>
      <c r="G114" s="46">
        <v>4500</v>
      </c>
      <c r="H114" s="46">
        <v>72500</v>
      </c>
      <c r="I114" s="46">
        <v>9375</v>
      </c>
      <c r="J114" s="76">
        <f t="shared" si="6"/>
        <v>110750</v>
      </c>
      <c r="K114" s="84">
        <v>24000</v>
      </c>
      <c r="L114" s="50">
        <v>4000</v>
      </c>
      <c r="M114" s="50">
        <v>72000</v>
      </c>
      <c r="N114" s="98">
        <v>9000</v>
      </c>
      <c r="O114" s="3">
        <f t="shared" si="7"/>
        <v>109000</v>
      </c>
      <c r="P114" s="85" t="s">
        <v>29</v>
      </c>
    </row>
    <row r="115" spans="1:16" ht="24.95" customHeight="1">
      <c r="A115" s="103">
        <v>163</v>
      </c>
      <c r="B115" s="100" t="s">
        <v>166</v>
      </c>
      <c r="C115" s="21" t="s">
        <v>396</v>
      </c>
      <c r="D115" s="21" t="s">
        <v>400</v>
      </c>
      <c r="E115" s="21" t="s">
        <v>399</v>
      </c>
      <c r="F115" s="46">
        <v>5750</v>
      </c>
      <c r="G115" s="46">
        <v>3750</v>
      </c>
      <c r="H115" s="46">
        <v>59050</v>
      </c>
      <c r="I115" s="46">
        <v>12500</v>
      </c>
      <c r="J115" s="76">
        <f t="shared" si="6"/>
        <v>81050</v>
      </c>
      <c r="K115" s="84">
        <v>5000</v>
      </c>
      <c r="L115" s="50">
        <v>3000</v>
      </c>
      <c r="M115" s="50">
        <v>59000</v>
      </c>
      <c r="N115" s="98">
        <v>12000</v>
      </c>
      <c r="O115" s="3">
        <f t="shared" si="7"/>
        <v>79000</v>
      </c>
      <c r="P115" s="85" t="s">
        <v>29</v>
      </c>
    </row>
    <row r="116" spans="1:16" ht="24.95" customHeight="1" thickBot="1">
      <c r="A116" s="104">
        <v>167</v>
      </c>
      <c r="B116" s="101" t="s">
        <v>166</v>
      </c>
      <c r="C116" s="29" t="s">
        <v>409</v>
      </c>
      <c r="D116" s="29" t="s">
        <v>410</v>
      </c>
      <c r="E116" s="29" t="s">
        <v>80</v>
      </c>
      <c r="F116" s="61">
        <v>137500</v>
      </c>
      <c r="G116" s="61">
        <v>18750</v>
      </c>
      <c r="H116" s="61">
        <v>37500</v>
      </c>
      <c r="I116" s="61">
        <v>6250</v>
      </c>
      <c r="J116" s="78">
        <f t="shared" si="6"/>
        <v>200000</v>
      </c>
      <c r="K116" s="88">
        <v>137000</v>
      </c>
      <c r="L116" s="72">
        <v>18000</v>
      </c>
      <c r="M116" s="72">
        <v>0</v>
      </c>
      <c r="N116" s="99">
        <v>0</v>
      </c>
      <c r="O116" s="62">
        <f t="shared" si="7"/>
        <v>155000</v>
      </c>
      <c r="P116" s="89" t="s">
        <v>30</v>
      </c>
    </row>
    <row r="117" spans="1:16" ht="24.95" customHeight="1">
      <c r="A117" s="102">
        <v>71</v>
      </c>
      <c r="B117" s="109" t="s">
        <v>225</v>
      </c>
      <c r="C117" s="28" t="s">
        <v>11</v>
      </c>
      <c r="D117" s="28" t="s">
        <v>227</v>
      </c>
      <c r="E117" s="28" t="s">
        <v>226</v>
      </c>
      <c r="F117" s="63">
        <v>40000</v>
      </c>
      <c r="G117" s="63">
        <v>10000</v>
      </c>
      <c r="H117" s="63">
        <v>60000</v>
      </c>
      <c r="I117" s="63">
        <v>0</v>
      </c>
      <c r="J117" s="77">
        <f t="shared" si="6"/>
        <v>110000</v>
      </c>
      <c r="K117" s="86">
        <v>40000</v>
      </c>
      <c r="L117" s="71">
        <v>10000</v>
      </c>
      <c r="M117" s="71">
        <v>60000</v>
      </c>
      <c r="N117" s="97">
        <v>0</v>
      </c>
      <c r="O117" s="64">
        <f t="shared" si="7"/>
        <v>110000</v>
      </c>
      <c r="P117" s="87" t="s">
        <v>29</v>
      </c>
    </row>
    <row r="118" spans="1:16" ht="24.95" customHeight="1">
      <c r="A118" s="103">
        <v>72</v>
      </c>
      <c r="B118" s="100" t="s">
        <v>225</v>
      </c>
      <c r="C118" s="21" t="s">
        <v>11</v>
      </c>
      <c r="D118" s="21" t="s">
        <v>228</v>
      </c>
      <c r="E118" s="21" t="s">
        <v>226</v>
      </c>
      <c r="F118" s="46">
        <v>40000</v>
      </c>
      <c r="G118" s="46">
        <v>0</v>
      </c>
      <c r="H118" s="46">
        <v>55000</v>
      </c>
      <c r="I118" s="46">
        <v>0</v>
      </c>
      <c r="J118" s="76">
        <f t="shared" si="6"/>
        <v>95000</v>
      </c>
      <c r="K118" s="84">
        <v>40000</v>
      </c>
      <c r="L118" s="50">
        <v>0</v>
      </c>
      <c r="M118" s="50">
        <v>55000</v>
      </c>
      <c r="N118" s="98">
        <v>0</v>
      </c>
      <c r="O118" s="3">
        <f t="shared" si="7"/>
        <v>95000</v>
      </c>
      <c r="P118" s="85" t="s">
        <v>29</v>
      </c>
    </row>
    <row r="119" spans="1:16" ht="24.95" customHeight="1">
      <c r="A119" s="103">
        <v>73</v>
      </c>
      <c r="B119" s="100" t="s">
        <v>225</v>
      </c>
      <c r="C119" s="21" t="s">
        <v>226</v>
      </c>
      <c r="D119" s="21" t="s">
        <v>229</v>
      </c>
      <c r="E119" s="21" t="s">
        <v>226</v>
      </c>
      <c r="F119" s="46">
        <v>12500</v>
      </c>
      <c r="G119" s="46">
        <v>0</v>
      </c>
      <c r="H119" s="46">
        <v>0</v>
      </c>
      <c r="I119" s="46">
        <v>0</v>
      </c>
      <c r="J119" s="76">
        <f t="shared" si="6"/>
        <v>12500</v>
      </c>
      <c r="K119" s="84">
        <v>12000</v>
      </c>
      <c r="L119" s="50">
        <v>0</v>
      </c>
      <c r="M119" s="50">
        <v>0</v>
      </c>
      <c r="N119" s="98">
        <v>0</v>
      </c>
      <c r="O119" s="3">
        <f t="shared" si="7"/>
        <v>12000</v>
      </c>
      <c r="P119" s="85" t="s">
        <v>29</v>
      </c>
    </row>
    <row r="120" spans="1:16" ht="24.95" customHeight="1">
      <c r="A120" s="103">
        <v>79</v>
      </c>
      <c r="B120" s="100" t="s">
        <v>225</v>
      </c>
      <c r="C120" s="48" t="s">
        <v>241</v>
      </c>
      <c r="D120" s="21" t="s">
        <v>242</v>
      </c>
      <c r="E120" s="21" t="s">
        <v>68</v>
      </c>
      <c r="F120" s="46">
        <v>300000</v>
      </c>
      <c r="G120" s="46">
        <v>22500</v>
      </c>
      <c r="H120" s="46">
        <v>300000</v>
      </c>
      <c r="I120" s="46">
        <v>100000</v>
      </c>
      <c r="J120" s="76">
        <f t="shared" si="6"/>
        <v>722500</v>
      </c>
      <c r="K120" s="84">
        <v>200000</v>
      </c>
      <c r="L120" s="50">
        <v>22000</v>
      </c>
      <c r="M120" s="50">
        <v>100000</v>
      </c>
      <c r="N120" s="98">
        <v>20000</v>
      </c>
      <c r="O120" s="3">
        <f t="shared" si="7"/>
        <v>342000</v>
      </c>
      <c r="P120" s="85" t="s">
        <v>29</v>
      </c>
    </row>
    <row r="121" spans="1:16" ht="24.95" customHeight="1">
      <c r="A121" s="103">
        <v>80</v>
      </c>
      <c r="B121" s="100" t="s">
        <v>225</v>
      </c>
      <c r="C121" s="48" t="s">
        <v>241</v>
      </c>
      <c r="D121" s="21" t="s">
        <v>243</v>
      </c>
      <c r="E121" s="21" t="s">
        <v>244</v>
      </c>
      <c r="F121" s="46">
        <v>106250</v>
      </c>
      <c r="G121" s="46">
        <v>12500</v>
      </c>
      <c r="H121" s="46">
        <v>120000</v>
      </c>
      <c r="I121" s="46">
        <v>100000</v>
      </c>
      <c r="J121" s="76">
        <f t="shared" si="6"/>
        <v>338750</v>
      </c>
      <c r="K121" s="84">
        <v>100000</v>
      </c>
      <c r="L121" s="50">
        <v>12000</v>
      </c>
      <c r="M121" s="50">
        <v>80000</v>
      </c>
      <c r="N121" s="98">
        <v>20000</v>
      </c>
      <c r="O121" s="3">
        <f t="shared" si="7"/>
        <v>212000</v>
      </c>
      <c r="P121" s="85" t="s">
        <v>29</v>
      </c>
    </row>
    <row r="122" spans="1:16" ht="24.95" customHeight="1">
      <c r="A122" s="103">
        <v>81</v>
      </c>
      <c r="B122" s="100" t="s">
        <v>225</v>
      </c>
      <c r="C122" s="48" t="s">
        <v>241</v>
      </c>
      <c r="D122" s="21" t="s">
        <v>234</v>
      </c>
      <c r="E122" s="21" t="s">
        <v>28</v>
      </c>
      <c r="F122" s="46">
        <v>300000</v>
      </c>
      <c r="G122" s="46">
        <v>22500</v>
      </c>
      <c r="H122" s="46">
        <v>300000</v>
      </c>
      <c r="I122" s="46">
        <v>100000</v>
      </c>
      <c r="J122" s="76">
        <f t="shared" si="6"/>
        <v>722500</v>
      </c>
      <c r="K122" s="84">
        <v>200000</v>
      </c>
      <c r="L122" s="50">
        <v>22000</v>
      </c>
      <c r="M122" s="50">
        <v>100000</v>
      </c>
      <c r="N122" s="98">
        <v>20000</v>
      </c>
      <c r="O122" s="3">
        <f t="shared" si="7"/>
        <v>342000</v>
      </c>
      <c r="P122" s="85" t="s">
        <v>29</v>
      </c>
    </row>
    <row r="123" spans="1:16" ht="24.95" customHeight="1" thickBot="1">
      <c r="A123" s="104">
        <v>134</v>
      </c>
      <c r="B123" s="101" t="s">
        <v>225</v>
      </c>
      <c r="C123" s="29" t="s">
        <v>67</v>
      </c>
      <c r="D123" s="29" t="s">
        <v>10</v>
      </c>
      <c r="E123" s="29" t="s">
        <v>25</v>
      </c>
      <c r="F123" s="61">
        <v>200000</v>
      </c>
      <c r="G123" s="61">
        <v>75000</v>
      </c>
      <c r="H123" s="61">
        <v>225000</v>
      </c>
      <c r="I123" s="61">
        <v>125000</v>
      </c>
      <c r="J123" s="78">
        <f t="shared" si="6"/>
        <v>625000</v>
      </c>
      <c r="K123" s="88">
        <v>200000</v>
      </c>
      <c r="L123" s="72">
        <v>25000</v>
      </c>
      <c r="M123" s="72">
        <v>150000</v>
      </c>
      <c r="N123" s="99">
        <v>20000</v>
      </c>
      <c r="O123" s="62">
        <f t="shared" si="7"/>
        <v>395000</v>
      </c>
      <c r="P123" s="89" t="s">
        <v>29</v>
      </c>
    </row>
    <row r="124" spans="1:16" ht="24.95" customHeight="1" thickBot="1">
      <c r="A124" s="68">
        <v>29</v>
      </c>
      <c r="B124" s="110" t="s">
        <v>152</v>
      </c>
      <c r="C124" s="65" t="s">
        <v>153</v>
      </c>
      <c r="D124" s="65" t="s">
        <v>154</v>
      </c>
      <c r="E124" s="128" t="s">
        <v>428</v>
      </c>
      <c r="F124" s="66">
        <v>0</v>
      </c>
      <c r="G124" s="66">
        <v>2250</v>
      </c>
      <c r="H124" s="66">
        <v>37500</v>
      </c>
      <c r="I124" s="66">
        <v>0</v>
      </c>
      <c r="J124" s="79">
        <f t="shared" si="6"/>
        <v>39750</v>
      </c>
      <c r="K124" s="90">
        <v>0</v>
      </c>
      <c r="L124" s="73">
        <v>2000</v>
      </c>
      <c r="M124" s="73">
        <v>37000</v>
      </c>
      <c r="N124" s="108">
        <v>0</v>
      </c>
      <c r="O124" s="17">
        <f t="shared" si="7"/>
        <v>39000</v>
      </c>
      <c r="P124" s="83" t="s">
        <v>29</v>
      </c>
    </row>
    <row r="125" spans="1:16" ht="24.95" customHeight="1">
      <c r="A125" s="102">
        <v>164</v>
      </c>
      <c r="B125" s="109" t="s">
        <v>401</v>
      </c>
      <c r="C125" s="28" t="s">
        <v>402</v>
      </c>
      <c r="D125" s="28" t="s">
        <v>403</v>
      </c>
      <c r="E125" s="28" t="s">
        <v>408</v>
      </c>
      <c r="F125" s="63">
        <v>19375</v>
      </c>
      <c r="G125" s="63">
        <v>0</v>
      </c>
      <c r="H125" s="63">
        <v>112500</v>
      </c>
      <c r="I125" s="63">
        <v>9375</v>
      </c>
      <c r="J125" s="77">
        <f t="shared" si="6"/>
        <v>141250</v>
      </c>
      <c r="K125" s="86">
        <v>19000</v>
      </c>
      <c r="L125" s="71">
        <v>0</v>
      </c>
      <c r="M125" s="71">
        <v>60000</v>
      </c>
      <c r="N125" s="97">
        <v>9000</v>
      </c>
      <c r="O125" s="64">
        <f t="shared" si="7"/>
        <v>88000</v>
      </c>
      <c r="P125" s="87" t="s">
        <v>29</v>
      </c>
    </row>
    <row r="126" spans="1:16" ht="24.95" customHeight="1">
      <c r="A126" s="103">
        <v>165</v>
      </c>
      <c r="B126" s="100" t="s">
        <v>401</v>
      </c>
      <c r="C126" s="21" t="s">
        <v>402</v>
      </c>
      <c r="D126" s="21" t="s">
        <v>404</v>
      </c>
      <c r="E126" s="21" t="s">
        <v>406</v>
      </c>
      <c r="F126" s="46">
        <v>31250</v>
      </c>
      <c r="G126" s="46">
        <v>0</v>
      </c>
      <c r="H126" s="46">
        <v>100000</v>
      </c>
      <c r="I126" s="46">
        <v>15625</v>
      </c>
      <c r="J126" s="76">
        <f t="shared" si="6"/>
        <v>146875</v>
      </c>
      <c r="K126" s="84">
        <v>31000</v>
      </c>
      <c r="L126" s="50">
        <v>0</v>
      </c>
      <c r="M126" s="50">
        <v>50000</v>
      </c>
      <c r="N126" s="98">
        <v>15000</v>
      </c>
      <c r="O126" s="3">
        <f t="shared" si="7"/>
        <v>96000</v>
      </c>
      <c r="P126" s="85" t="s">
        <v>29</v>
      </c>
    </row>
    <row r="127" spans="1:16" ht="24.95" customHeight="1" thickBot="1">
      <c r="A127" s="104">
        <v>166</v>
      </c>
      <c r="B127" s="101" t="s">
        <v>401</v>
      </c>
      <c r="C127" s="29" t="s">
        <v>402</v>
      </c>
      <c r="D127" s="29" t="s">
        <v>405</v>
      </c>
      <c r="E127" s="29" t="s">
        <v>407</v>
      </c>
      <c r="F127" s="61">
        <v>20000</v>
      </c>
      <c r="G127" s="61">
        <v>0</v>
      </c>
      <c r="H127" s="61">
        <v>87500</v>
      </c>
      <c r="I127" s="61">
        <v>12500</v>
      </c>
      <c r="J127" s="78">
        <f t="shared" si="6"/>
        <v>120000</v>
      </c>
      <c r="K127" s="88">
        <v>20000</v>
      </c>
      <c r="L127" s="72">
        <v>0</v>
      </c>
      <c r="M127" s="72">
        <v>40000</v>
      </c>
      <c r="N127" s="99">
        <v>12000</v>
      </c>
      <c r="O127" s="62">
        <f t="shared" si="7"/>
        <v>72000</v>
      </c>
      <c r="P127" s="89" t="s">
        <v>29</v>
      </c>
    </row>
    <row r="128" spans="1:16" ht="24.95" customHeight="1">
      <c r="A128" s="102">
        <v>26</v>
      </c>
      <c r="B128" s="109" t="s">
        <v>148</v>
      </c>
      <c r="C128" s="28" t="s">
        <v>62</v>
      </c>
      <c r="D128" s="28" t="s">
        <v>149</v>
      </c>
      <c r="E128" s="28" t="s">
        <v>83</v>
      </c>
      <c r="F128" s="63">
        <v>25000</v>
      </c>
      <c r="G128" s="63">
        <v>10000</v>
      </c>
      <c r="H128" s="63">
        <v>37500</v>
      </c>
      <c r="I128" s="63">
        <v>15000</v>
      </c>
      <c r="J128" s="77">
        <f t="shared" si="6"/>
        <v>87500</v>
      </c>
      <c r="K128" s="86">
        <v>0</v>
      </c>
      <c r="L128" s="71">
        <v>0</v>
      </c>
      <c r="M128" s="71">
        <v>0</v>
      </c>
      <c r="N128" s="97">
        <v>0</v>
      </c>
      <c r="O128" s="64">
        <f t="shared" si="7"/>
        <v>0</v>
      </c>
      <c r="P128" s="87" t="s">
        <v>31</v>
      </c>
    </row>
    <row r="129" spans="1:16" ht="24.95" customHeight="1">
      <c r="A129" s="103">
        <v>27</v>
      </c>
      <c r="B129" s="100" t="s">
        <v>148</v>
      </c>
      <c r="C129" s="21" t="s">
        <v>62</v>
      </c>
      <c r="D129" s="21" t="s">
        <v>150</v>
      </c>
      <c r="E129" s="21" t="s">
        <v>83</v>
      </c>
      <c r="F129" s="46">
        <v>25000</v>
      </c>
      <c r="G129" s="46">
        <v>10000</v>
      </c>
      <c r="H129" s="46">
        <v>37500</v>
      </c>
      <c r="I129" s="46">
        <v>15000</v>
      </c>
      <c r="J129" s="76">
        <f t="shared" si="6"/>
        <v>87500</v>
      </c>
      <c r="K129" s="84">
        <v>0</v>
      </c>
      <c r="L129" s="50">
        <v>0</v>
      </c>
      <c r="M129" s="50">
        <v>0</v>
      </c>
      <c r="N129" s="98">
        <v>0</v>
      </c>
      <c r="O129" s="3">
        <f t="shared" si="7"/>
        <v>0</v>
      </c>
      <c r="P129" s="85" t="s">
        <v>31</v>
      </c>
    </row>
    <row r="130" spans="1:16" ht="24.95" customHeight="1">
      <c r="A130" s="103">
        <v>28</v>
      </c>
      <c r="B130" s="100" t="s">
        <v>148</v>
      </c>
      <c r="C130" s="21" t="s">
        <v>62</v>
      </c>
      <c r="D130" s="21" t="s">
        <v>151</v>
      </c>
      <c r="E130" s="21" t="s">
        <v>83</v>
      </c>
      <c r="F130" s="46">
        <v>30000</v>
      </c>
      <c r="G130" s="46">
        <v>8750</v>
      </c>
      <c r="H130" s="46">
        <v>47500</v>
      </c>
      <c r="I130" s="46">
        <v>15000</v>
      </c>
      <c r="J130" s="76">
        <f t="shared" si="6"/>
        <v>101250</v>
      </c>
      <c r="K130" s="84">
        <v>0</v>
      </c>
      <c r="L130" s="50">
        <v>0</v>
      </c>
      <c r="M130" s="50">
        <v>0</v>
      </c>
      <c r="N130" s="98">
        <v>0</v>
      </c>
      <c r="O130" s="3">
        <f t="shared" si="7"/>
        <v>0</v>
      </c>
      <c r="P130" s="85" t="s">
        <v>31</v>
      </c>
    </row>
    <row r="131" spans="1:16" ht="24.95" customHeight="1">
      <c r="A131" s="103">
        <v>40</v>
      </c>
      <c r="B131" s="100" t="s">
        <v>148</v>
      </c>
      <c r="C131" s="21" t="s">
        <v>178</v>
      </c>
      <c r="D131" s="21" t="s">
        <v>15</v>
      </c>
      <c r="E131" s="21" t="s">
        <v>83</v>
      </c>
      <c r="F131" s="46">
        <v>75000</v>
      </c>
      <c r="G131" s="46">
        <v>12500</v>
      </c>
      <c r="H131" s="46">
        <v>50000</v>
      </c>
      <c r="I131" s="46">
        <v>14750</v>
      </c>
      <c r="J131" s="76">
        <f t="shared" si="6"/>
        <v>152250</v>
      </c>
      <c r="K131" s="84">
        <v>75000</v>
      </c>
      <c r="L131" s="50">
        <v>12000</v>
      </c>
      <c r="M131" s="50">
        <v>30000</v>
      </c>
      <c r="N131" s="98">
        <v>14000</v>
      </c>
      <c r="O131" s="3">
        <f t="shared" si="7"/>
        <v>131000</v>
      </c>
      <c r="P131" s="85" t="s">
        <v>29</v>
      </c>
    </row>
    <row r="132" spans="1:16" ht="24.95" customHeight="1">
      <c r="A132" s="103">
        <v>41</v>
      </c>
      <c r="B132" s="100" t="s">
        <v>148</v>
      </c>
      <c r="C132" s="21" t="s">
        <v>178</v>
      </c>
      <c r="D132" s="21" t="s">
        <v>179</v>
      </c>
      <c r="E132" s="21" t="s">
        <v>83</v>
      </c>
      <c r="F132" s="46">
        <v>12500</v>
      </c>
      <c r="G132" s="46">
        <v>15000</v>
      </c>
      <c r="H132" s="46">
        <v>50000</v>
      </c>
      <c r="I132" s="46">
        <v>15250</v>
      </c>
      <c r="J132" s="76">
        <f t="shared" ref="J132:J163" si="8">F132+G132+H132+I132</f>
        <v>92750</v>
      </c>
      <c r="K132" s="84">
        <v>12000</v>
      </c>
      <c r="L132" s="50">
        <v>15000</v>
      </c>
      <c r="M132" s="50">
        <v>50000</v>
      </c>
      <c r="N132" s="98">
        <v>15000</v>
      </c>
      <c r="O132" s="3">
        <f t="shared" ref="O132:O145" si="9">SUM(K132:N132)</f>
        <v>92000</v>
      </c>
      <c r="P132" s="85" t="s">
        <v>29</v>
      </c>
    </row>
    <row r="133" spans="1:16" ht="24.95" customHeight="1">
      <c r="A133" s="103">
        <v>42</v>
      </c>
      <c r="B133" s="100" t="s">
        <v>148</v>
      </c>
      <c r="C133" s="21" t="s">
        <v>178</v>
      </c>
      <c r="D133" s="21" t="s">
        <v>134</v>
      </c>
      <c r="E133" s="21" t="s">
        <v>42</v>
      </c>
      <c r="F133" s="46">
        <v>62500</v>
      </c>
      <c r="G133" s="46">
        <v>12500</v>
      </c>
      <c r="H133" s="46">
        <v>37500</v>
      </c>
      <c r="I133" s="46">
        <v>13500</v>
      </c>
      <c r="J133" s="76">
        <f t="shared" si="8"/>
        <v>126000</v>
      </c>
      <c r="K133" s="84">
        <v>62000</v>
      </c>
      <c r="L133" s="50">
        <v>12000</v>
      </c>
      <c r="M133" s="50">
        <v>37000</v>
      </c>
      <c r="N133" s="98">
        <v>13000</v>
      </c>
      <c r="O133" s="3">
        <f t="shared" si="9"/>
        <v>124000</v>
      </c>
      <c r="P133" s="85" t="s">
        <v>29</v>
      </c>
    </row>
    <row r="134" spans="1:16" ht="24.95" customHeight="1" thickBot="1">
      <c r="A134" s="104">
        <v>110</v>
      </c>
      <c r="B134" s="101" t="s">
        <v>148</v>
      </c>
      <c r="C134" s="29" t="s">
        <v>299</v>
      </c>
      <c r="D134" s="29" t="s">
        <v>300</v>
      </c>
      <c r="E134" s="29" t="s">
        <v>42</v>
      </c>
      <c r="F134" s="61">
        <v>7500</v>
      </c>
      <c r="G134" s="61">
        <v>7500</v>
      </c>
      <c r="H134" s="61">
        <v>35000</v>
      </c>
      <c r="I134" s="61">
        <v>12500</v>
      </c>
      <c r="J134" s="78">
        <f t="shared" si="8"/>
        <v>62500</v>
      </c>
      <c r="K134" s="88">
        <v>7000</v>
      </c>
      <c r="L134" s="72">
        <v>7000</v>
      </c>
      <c r="M134" s="72">
        <v>35000</v>
      </c>
      <c r="N134" s="99">
        <v>12000</v>
      </c>
      <c r="O134" s="62">
        <f t="shared" si="9"/>
        <v>61000</v>
      </c>
      <c r="P134" s="89" t="s">
        <v>29</v>
      </c>
    </row>
    <row r="135" spans="1:16" ht="24.95" customHeight="1" thickBot="1">
      <c r="A135" s="68">
        <v>61</v>
      </c>
      <c r="B135" s="110" t="s">
        <v>212</v>
      </c>
      <c r="C135" s="65" t="s">
        <v>211</v>
      </c>
      <c r="D135" s="65" t="s">
        <v>213</v>
      </c>
      <c r="E135" s="65" t="s">
        <v>45</v>
      </c>
      <c r="F135" s="66">
        <v>162500</v>
      </c>
      <c r="G135" s="66">
        <v>2500</v>
      </c>
      <c r="H135" s="66">
        <v>37500</v>
      </c>
      <c r="I135" s="66">
        <v>2500</v>
      </c>
      <c r="J135" s="79">
        <f t="shared" si="8"/>
        <v>205000</v>
      </c>
      <c r="K135" s="90">
        <v>120000</v>
      </c>
      <c r="L135" s="73">
        <v>2000</v>
      </c>
      <c r="M135" s="73">
        <v>37000</v>
      </c>
      <c r="N135" s="108">
        <v>2000</v>
      </c>
      <c r="O135" s="17">
        <f t="shared" si="9"/>
        <v>161000</v>
      </c>
      <c r="P135" s="83" t="s">
        <v>29</v>
      </c>
    </row>
    <row r="136" spans="1:16" ht="24.95" customHeight="1">
      <c r="A136" s="102">
        <v>76</v>
      </c>
      <c r="B136" s="109" t="s">
        <v>235</v>
      </c>
      <c r="C136" s="28" t="s">
        <v>236</v>
      </c>
      <c r="D136" s="28" t="s">
        <v>70</v>
      </c>
      <c r="E136" s="28" t="s">
        <v>237</v>
      </c>
      <c r="F136" s="63">
        <v>52500</v>
      </c>
      <c r="G136" s="63">
        <v>45000</v>
      </c>
      <c r="H136" s="63">
        <v>140000</v>
      </c>
      <c r="I136" s="63">
        <v>15000</v>
      </c>
      <c r="J136" s="77">
        <f t="shared" si="8"/>
        <v>252500</v>
      </c>
      <c r="K136" s="86">
        <v>52000</v>
      </c>
      <c r="L136" s="71">
        <v>45000</v>
      </c>
      <c r="M136" s="71">
        <v>100000</v>
      </c>
      <c r="N136" s="97">
        <v>15000</v>
      </c>
      <c r="O136" s="64">
        <f t="shared" si="9"/>
        <v>212000</v>
      </c>
      <c r="P136" s="87" t="s">
        <v>29</v>
      </c>
    </row>
    <row r="137" spans="1:16" ht="24.95" customHeight="1">
      <c r="A137" s="103">
        <v>143</v>
      </c>
      <c r="B137" s="100" t="s">
        <v>235</v>
      </c>
      <c r="C137" s="21" t="s">
        <v>362</v>
      </c>
      <c r="D137" s="21" t="s">
        <v>364</v>
      </c>
      <c r="E137" s="21" t="s">
        <v>363</v>
      </c>
      <c r="F137" s="46">
        <v>1250</v>
      </c>
      <c r="G137" s="46">
        <v>2500</v>
      </c>
      <c r="H137" s="46">
        <v>75000</v>
      </c>
      <c r="I137" s="46">
        <v>2500</v>
      </c>
      <c r="J137" s="76">
        <f t="shared" si="8"/>
        <v>81250</v>
      </c>
      <c r="K137" s="84">
        <v>0</v>
      </c>
      <c r="L137" s="50">
        <v>0</v>
      </c>
      <c r="M137" s="50">
        <v>0</v>
      </c>
      <c r="N137" s="98">
        <v>0</v>
      </c>
      <c r="O137" s="3">
        <f t="shared" si="9"/>
        <v>0</v>
      </c>
      <c r="P137" s="85" t="s">
        <v>31</v>
      </c>
    </row>
    <row r="138" spans="1:16" ht="24.95" customHeight="1">
      <c r="A138" s="103">
        <v>144</v>
      </c>
      <c r="B138" s="100" t="s">
        <v>235</v>
      </c>
      <c r="C138" s="21" t="s">
        <v>362</v>
      </c>
      <c r="D138" s="21" t="s">
        <v>365</v>
      </c>
      <c r="E138" s="21" t="s">
        <v>363</v>
      </c>
      <c r="F138" s="46">
        <v>1250</v>
      </c>
      <c r="G138" s="46">
        <v>2500</v>
      </c>
      <c r="H138" s="46">
        <v>95000</v>
      </c>
      <c r="I138" s="46">
        <v>2500</v>
      </c>
      <c r="J138" s="76">
        <f t="shared" si="8"/>
        <v>101250</v>
      </c>
      <c r="K138" s="84">
        <v>0</v>
      </c>
      <c r="L138" s="50">
        <v>0</v>
      </c>
      <c r="M138" s="50">
        <v>0</v>
      </c>
      <c r="N138" s="98">
        <v>0</v>
      </c>
      <c r="O138" s="3">
        <f t="shared" si="9"/>
        <v>0</v>
      </c>
      <c r="P138" s="85" t="s">
        <v>31</v>
      </c>
    </row>
    <row r="139" spans="1:16" ht="24.95" customHeight="1">
      <c r="A139" s="103">
        <v>145</v>
      </c>
      <c r="B139" s="100" t="s">
        <v>235</v>
      </c>
      <c r="C139" s="21" t="s">
        <v>362</v>
      </c>
      <c r="D139" s="21" t="s">
        <v>366</v>
      </c>
      <c r="E139" s="21" t="s">
        <v>368</v>
      </c>
      <c r="F139" s="46">
        <v>55000</v>
      </c>
      <c r="G139" s="46">
        <v>5000</v>
      </c>
      <c r="H139" s="46">
        <v>125000</v>
      </c>
      <c r="I139" s="46">
        <v>2500</v>
      </c>
      <c r="J139" s="76">
        <f t="shared" si="8"/>
        <v>187500</v>
      </c>
      <c r="K139" s="84">
        <v>0</v>
      </c>
      <c r="L139" s="50">
        <v>0</v>
      </c>
      <c r="M139" s="50">
        <v>0</v>
      </c>
      <c r="N139" s="98">
        <v>0</v>
      </c>
      <c r="O139" s="3">
        <f t="shared" si="9"/>
        <v>0</v>
      </c>
      <c r="P139" s="85" t="s">
        <v>31</v>
      </c>
    </row>
    <row r="140" spans="1:16" ht="24.95" customHeight="1" thickBot="1">
      <c r="A140" s="104">
        <v>146</v>
      </c>
      <c r="B140" s="101" t="s">
        <v>235</v>
      </c>
      <c r="C140" s="29" t="s">
        <v>362</v>
      </c>
      <c r="D140" s="29" t="s">
        <v>367</v>
      </c>
      <c r="E140" s="29" t="s">
        <v>369</v>
      </c>
      <c r="F140" s="61">
        <v>0</v>
      </c>
      <c r="G140" s="61">
        <v>5000</v>
      </c>
      <c r="H140" s="61">
        <v>77500</v>
      </c>
      <c r="I140" s="61">
        <v>0</v>
      </c>
      <c r="J140" s="78">
        <f t="shared" si="8"/>
        <v>82500</v>
      </c>
      <c r="K140" s="88">
        <v>0</v>
      </c>
      <c r="L140" s="72">
        <v>0</v>
      </c>
      <c r="M140" s="72">
        <v>0</v>
      </c>
      <c r="N140" s="99">
        <v>0</v>
      </c>
      <c r="O140" s="62">
        <f t="shared" si="9"/>
        <v>0</v>
      </c>
      <c r="P140" s="89" t="s">
        <v>31</v>
      </c>
    </row>
    <row r="141" spans="1:16" ht="24.95" customHeight="1">
      <c r="A141" s="102">
        <v>69</v>
      </c>
      <c r="B141" s="109" t="s">
        <v>224</v>
      </c>
      <c r="C141" s="67" t="s">
        <v>223</v>
      </c>
      <c r="D141" s="28" t="s">
        <v>43</v>
      </c>
      <c r="E141" s="28" t="s">
        <v>64</v>
      </c>
      <c r="F141" s="63">
        <v>53900</v>
      </c>
      <c r="G141" s="63">
        <v>17500</v>
      </c>
      <c r="H141" s="63">
        <v>80000</v>
      </c>
      <c r="I141" s="63">
        <v>0</v>
      </c>
      <c r="J141" s="77">
        <f t="shared" si="8"/>
        <v>151400</v>
      </c>
      <c r="K141" s="86">
        <v>53000</v>
      </c>
      <c r="L141" s="71">
        <v>17000</v>
      </c>
      <c r="M141" s="71">
        <v>80000</v>
      </c>
      <c r="N141" s="97">
        <v>0</v>
      </c>
      <c r="O141" s="64">
        <f t="shared" si="9"/>
        <v>150000</v>
      </c>
      <c r="P141" s="87" t="s">
        <v>29</v>
      </c>
    </row>
    <row r="142" spans="1:16" ht="24.95" customHeight="1">
      <c r="A142" s="103">
        <v>70</v>
      </c>
      <c r="B142" s="100" t="s">
        <v>224</v>
      </c>
      <c r="C142" s="47" t="s">
        <v>223</v>
      </c>
      <c r="D142" s="21" t="s">
        <v>70</v>
      </c>
      <c r="E142" s="21" t="s">
        <v>64</v>
      </c>
      <c r="F142" s="46">
        <v>58500</v>
      </c>
      <c r="G142" s="46">
        <v>18000</v>
      </c>
      <c r="H142" s="46">
        <v>75000</v>
      </c>
      <c r="I142" s="46">
        <v>0</v>
      </c>
      <c r="J142" s="76">
        <f t="shared" si="8"/>
        <v>151500</v>
      </c>
      <c r="K142" s="84">
        <v>58000</v>
      </c>
      <c r="L142" s="50">
        <v>18000</v>
      </c>
      <c r="M142" s="50">
        <v>75000</v>
      </c>
      <c r="N142" s="98">
        <v>0</v>
      </c>
      <c r="O142" s="3">
        <f t="shared" si="9"/>
        <v>151000</v>
      </c>
      <c r="P142" s="85" t="s">
        <v>29</v>
      </c>
    </row>
    <row r="143" spans="1:16" ht="24.95" customHeight="1">
      <c r="A143" s="103">
        <v>75</v>
      </c>
      <c r="B143" s="100" t="s">
        <v>224</v>
      </c>
      <c r="C143" s="21" t="s">
        <v>233</v>
      </c>
      <c r="D143" s="21" t="s">
        <v>234</v>
      </c>
      <c r="E143" s="21" t="s">
        <v>54</v>
      </c>
      <c r="F143" s="46">
        <v>83750</v>
      </c>
      <c r="G143" s="46">
        <v>1125</v>
      </c>
      <c r="H143" s="46">
        <v>60000</v>
      </c>
      <c r="I143" s="46">
        <v>6250</v>
      </c>
      <c r="J143" s="76">
        <f t="shared" si="8"/>
        <v>151125</v>
      </c>
      <c r="K143" s="84">
        <v>83000</v>
      </c>
      <c r="L143" s="50">
        <v>1000</v>
      </c>
      <c r="M143" s="50">
        <v>60000</v>
      </c>
      <c r="N143" s="98">
        <v>6000</v>
      </c>
      <c r="O143" s="3">
        <f t="shared" si="9"/>
        <v>150000</v>
      </c>
      <c r="P143" s="85" t="s">
        <v>29</v>
      </c>
    </row>
    <row r="144" spans="1:16" ht="24.95" customHeight="1">
      <c r="A144" s="103">
        <v>85</v>
      </c>
      <c r="B144" s="100" t="s">
        <v>224</v>
      </c>
      <c r="C144" s="49" t="s">
        <v>92</v>
      </c>
      <c r="D144" s="21" t="s">
        <v>253</v>
      </c>
      <c r="E144" s="21" t="s">
        <v>92</v>
      </c>
      <c r="F144" s="46">
        <v>12000</v>
      </c>
      <c r="G144" s="46">
        <v>0</v>
      </c>
      <c r="H144" s="46">
        <v>0</v>
      </c>
      <c r="I144" s="46">
        <v>0</v>
      </c>
      <c r="J144" s="76">
        <f t="shared" si="8"/>
        <v>12000</v>
      </c>
      <c r="K144" s="84">
        <v>12000</v>
      </c>
      <c r="L144" s="50">
        <v>0</v>
      </c>
      <c r="M144" s="50">
        <v>0</v>
      </c>
      <c r="N144" s="98">
        <v>0</v>
      </c>
      <c r="O144" s="3">
        <f t="shared" si="9"/>
        <v>12000</v>
      </c>
      <c r="P144" s="85" t="s">
        <v>29</v>
      </c>
    </row>
    <row r="145" spans="1:16" ht="24.95" customHeight="1">
      <c r="A145" s="103">
        <v>89</v>
      </c>
      <c r="B145" s="100" t="s">
        <v>224</v>
      </c>
      <c r="C145" s="21" t="s">
        <v>258</v>
      </c>
      <c r="D145" s="21" t="s">
        <v>39</v>
      </c>
      <c r="E145" s="21" t="s">
        <v>259</v>
      </c>
      <c r="F145" s="46">
        <v>29125</v>
      </c>
      <c r="G145" s="46">
        <v>1125</v>
      </c>
      <c r="H145" s="46">
        <v>15625</v>
      </c>
      <c r="I145" s="46">
        <v>3125</v>
      </c>
      <c r="J145" s="76">
        <f t="shared" si="8"/>
        <v>49000</v>
      </c>
      <c r="K145" s="84">
        <v>29000</v>
      </c>
      <c r="L145" s="50">
        <v>1000</v>
      </c>
      <c r="M145" s="50">
        <v>15000</v>
      </c>
      <c r="N145" s="98">
        <v>3000</v>
      </c>
      <c r="O145" s="3">
        <f t="shared" si="9"/>
        <v>48000</v>
      </c>
      <c r="P145" s="85" t="s">
        <v>29</v>
      </c>
    </row>
    <row r="146" spans="1:16" ht="24.95" customHeight="1">
      <c r="A146" s="103">
        <v>105</v>
      </c>
      <c r="B146" s="100" t="s">
        <v>224</v>
      </c>
      <c r="C146" s="21" t="s">
        <v>286</v>
      </c>
      <c r="D146" s="21" t="s">
        <v>287</v>
      </c>
      <c r="E146" s="21" t="s">
        <v>288</v>
      </c>
      <c r="F146" s="46">
        <v>200000</v>
      </c>
      <c r="G146" s="46">
        <v>0</v>
      </c>
      <c r="H146" s="46">
        <v>175000</v>
      </c>
      <c r="I146" s="46">
        <v>37500</v>
      </c>
      <c r="J146" s="76">
        <f t="shared" si="8"/>
        <v>412500</v>
      </c>
      <c r="K146" s="84">
        <v>0</v>
      </c>
      <c r="L146" s="50">
        <v>0</v>
      </c>
      <c r="M146" s="50">
        <v>0</v>
      </c>
      <c r="N146" s="98">
        <v>0</v>
      </c>
      <c r="O146" s="3">
        <f>SUM(K146:N146)</f>
        <v>0</v>
      </c>
      <c r="P146" s="85" t="s">
        <v>31</v>
      </c>
    </row>
    <row r="147" spans="1:16" ht="24.95" customHeight="1">
      <c r="A147" s="103">
        <v>111</v>
      </c>
      <c r="B147" s="100" t="s">
        <v>224</v>
      </c>
      <c r="C147" s="21" t="s">
        <v>301</v>
      </c>
      <c r="D147" s="21" t="s">
        <v>302</v>
      </c>
      <c r="E147" s="21" t="s">
        <v>64</v>
      </c>
      <c r="F147" s="46">
        <v>478500</v>
      </c>
      <c r="G147" s="46">
        <v>10000</v>
      </c>
      <c r="H147" s="46">
        <v>175000</v>
      </c>
      <c r="I147" s="46">
        <v>20000</v>
      </c>
      <c r="J147" s="76">
        <f t="shared" si="8"/>
        <v>683500</v>
      </c>
      <c r="K147" s="84">
        <v>250000</v>
      </c>
      <c r="L147" s="50">
        <v>10000</v>
      </c>
      <c r="M147" s="50">
        <v>100000</v>
      </c>
      <c r="N147" s="98">
        <v>20000</v>
      </c>
      <c r="O147" s="3">
        <f t="shared" ref="O147:O176" si="10">SUM(K147:N147)</f>
        <v>380000</v>
      </c>
      <c r="P147" s="85" t="s">
        <v>29</v>
      </c>
    </row>
    <row r="148" spans="1:16" ht="24.95" customHeight="1">
      <c r="A148" s="103">
        <v>112</v>
      </c>
      <c r="B148" s="100" t="s">
        <v>224</v>
      </c>
      <c r="C148" s="21" t="s">
        <v>301</v>
      </c>
      <c r="D148" s="21" t="s">
        <v>303</v>
      </c>
      <c r="E148" s="21" t="s">
        <v>64</v>
      </c>
      <c r="F148" s="46">
        <v>193500</v>
      </c>
      <c r="G148" s="46">
        <v>10000</v>
      </c>
      <c r="H148" s="46">
        <v>87500</v>
      </c>
      <c r="I148" s="46">
        <v>10000</v>
      </c>
      <c r="J148" s="76">
        <f t="shared" si="8"/>
        <v>301000</v>
      </c>
      <c r="K148" s="84">
        <v>193000</v>
      </c>
      <c r="L148" s="50">
        <v>10000</v>
      </c>
      <c r="M148" s="50">
        <v>87000</v>
      </c>
      <c r="N148" s="98">
        <v>10000</v>
      </c>
      <c r="O148" s="3">
        <f t="shared" si="10"/>
        <v>300000</v>
      </c>
      <c r="P148" s="85" t="s">
        <v>29</v>
      </c>
    </row>
    <row r="149" spans="1:16" ht="24.95" customHeight="1">
      <c r="A149" s="103">
        <v>113</v>
      </c>
      <c r="B149" s="100" t="s">
        <v>224</v>
      </c>
      <c r="C149" s="21" t="s">
        <v>20</v>
      </c>
      <c r="D149" s="21" t="s">
        <v>304</v>
      </c>
      <c r="E149" s="21" t="s">
        <v>92</v>
      </c>
      <c r="F149" s="46">
        <v>204000</v>
      </c>
      <c r="G149" s="46">
        <v>10000</v>
      </c>
      <c r="H149" s="46">
        <v>105000</v>
      </c>
      <c r="I149" s="46">
        <v>11250</v>
      </c>
      <c r="J149" s="76">
        <f t="shared" si="8"/>
        <v>330250</v>
      </c>
      <c r="K149" s="84">
        <v>150000</v>
      </c>
      <c r="L149" s="50">
        <v>10000</v>
      </c>
      <c r="M149" s="50">
        <v>80000</v>
      </c>
      <c r="N149" s="98">
        <v>10000</v>
      </c>
      <c r="O149" s="3">
        <f t="shared" si="10"/>
        <v>250000</v>
      </c>
      <c r="P149" s="85" t="s">
        <v>29</v>
      </c>
    </row>
    <row r="150" spans="1:16" ht="24.95" customHeight="1" thickBot="1">
      <c r="A150" s="104">
        <v>14</v>
      </c>
      <c r="B150" s="101" t="s">
        <v>419</v>
      </c>
      <c r="C150" s="29" t="s">
        <v>119</v>
      </c>
      <c r="D150" s="29" t="s">
        <v>120</v>
      </c>
      <c r="E150" s="29" t="s">
        <v>121</v>
      </c>
      <c r="F150" s="61">
        <v>29400</v>
      </c>
      <c r="G150" s="61">
        <v>8750</v>
      </c>
      <c r="H150" s="61">
        <v>30000</v>
      </c>
      <c r="I150" s="61">
        <v>0</v>
      </c>
      <c r="J150" s="78">
        <f t="shared" si="8"/>
        <v>68150</v>
      </c>
      <c r="K150" s="88">
        <v>29000</v>
      </c>
      <c r="L150" s="72">
        <v>8000</v>
      </c>
      <c r="M150" s="72">
        <v>30000</v>
      </c>
      <c r="N150" s="99">
        <v>0</v>
      </c>
      <c r="O150" s="62">
        <f t="shared" si="10"/>
        <v>67000</v>
      </c>
      <c r="P150" s="89" t="s">
        <v>29</v>
      </c>
    </row>
    <row r="151" spans="1:16" ht="24.95" customHeight="1">
      <c r="A151" s="102">
        <v>15</v>
      </c>
      <c r="B151" s="109" t="s">
        <v>124</v>
      </c>
      <c r="C151" s="28" t="s">
        <v>122</v>
      </c>
      <c r="D151" s="28" t="s">
        <v>123</v>
      </c>
      <c r="E151" s="28" t="s">
        <v>45</v>
      </c>
      <c r="F151" s="63">
        <v>142500</v>
      </c>
      <c r="G151" s="63">
        <v>2500</v>
      </c>
      <c r="H151" s="63">
        <v>50000</v>
      </c>
      <c r="I151" s="63">
        <v>7500</v>
      </c>
      <c r="J151" s="77">
        <f t="shared" si="8"/>
        <v>202500</v>
      </c>
      <c r="K151" s="86">
        <v>0</v>
      </c>
      <c r="L151" s="71">
        <v>0</v>
      </c>
      <c r="M151" s="71">
        <v>0</v>
      </c>
      <c r="N151" s="97">
        <v>0</v>
      </c>
      <c r="O151" s="64">
        <f t="shared" si="10"/>
        <v>0</v>
      </c>
      <c r="P151" s="87" t="s">
        <v>31</v>
      </c>
    </row>
    <row r="152" spans="1:16" ht="24.95" customHeight="1" thickBot="1">
      <c r="A152" s="104">
        <v>16</v>
      </c>
      <c r="B152" s="101" t="s">
        <v>124</v>
      </c>
      <c r="C152" s="29" t="s">
        <v>122</v>
      </c>
      <c r="D152" s="29" t="s">
        <v>112</v>
      </c>
      <c r="E152" s="29" t="s">
        <v>45</v>
      </c>
      <c r="F152" s="61">
        <v>150000</v>
      </c>
      <c r="G152" s="61">
        <v>2500</v>
      </c>
      <c r="H152" s="61">
        <v>50000</v>
      </c>
      <c r="I152" s="61">
        <v>7500</v>
      </c>
      <c r="J152" s="78">
        <f t="shared" si="8"/>
        <v>210000</v>
      </c>
      <c r="K152" s="88">
        <v>0</v>
      </c>
      <c r="L152" s="72">
        <v>0</v>
      </c>
      <c r="M152" s="72">
        <v>0</v>
      </c>
      <c r="N152" s="99">
        <v>0</v>
      </c>
      <c r="O152" s="62">
        <f t="shared" si="10"/>
        <v>0</v>
      </c>
      <c r="P152" s="89" t="s">
        <v>31</v>
      </c>
    </row>
    <row r="153" spans="1:16" ht="24.95" customHeight="1">
      <c r="A153" s="102">
        <v>7</v>
      </c>
      <c r="B153" s="109" t="s">
        <v>392</v>
      </c>
      <c r="C153" s="28" t="s">
        <v>99</v>
      </c>
      <c r="D153" s="28" t="s">
        <v>19</v>
      </c>
      <c r="E153" s="28" t="s">
        <v>104</v>
      </c>
      <c r="F153" s="63">
        <v>26250</v>
      </c>
      <c r="G153" s="63">
        <v>48750</v>
      </c>
      <c r="H153" s="63">
        <v>152500</v>
      </c>
      <c r="I153" s="63">
        <v>0</v>
      </c>
      <c r="J153" s="77">
        <f t="shared" si="8"/>
        <v>227500</v>
      </c>
      <c r="K153" s="86">
        <v>26000</v>
      </c>
      <c r="L153" s="71">
        <v>48000</v>
      </c>
      <c r="M153" s="71">
        <v>80000</v>
      </c>
      <c r="N153" s="97">
        <v>0</v>
      </c>
      <c r="O153" s="64">
        <f t="shared" si="10"/>
        <v>154000</v>
      </c>
      <c r="P153" s="87" t="s">
        <v>29</v>
      </c>
    </row>
    <row r="154" spans="1:16" ht="24.95" customHeight="1">
      <c r="A154" s="103">
        <v>8</v>
      </c>
      <c r="B154" s="100" t="s">
        <v>392</v>
      </c>
      <c r="C154" s="21" t="s">
        <v>37</v>
      </c>
      <c r="D154" s="21" t="s">
        <v>105</v>
      </c>
      <c r="E154" s="21" t="s">
        <v>38</v>
      </c>
      <c r="F154" s="46">
        <v>75000</v>
      </c>
      <c r="G154" s="46">
        <v>0</v>
      </c>
      <c r="H154" s="46">
        <v>75000</v>
      </c>
      <c r="I154" s="46">
        <v>0</v>
      </c>
      <c r="J154" s="76">
        <f t="shared" si="8"/>
        <v>150000</v>
      </c>
      <c r="K154" s="84">
        <v>75000</v>
      </c>
      <c r="L154" s="50">
        <v>0</v>
      </c>
      <c r="M154" s="50">
        <v>35000</v>
      </c>
      <c r="N154" s="98">
        <v>0</v>
      </c>
      <c r="O154" s="3">
        <f t="shared" si="10"/>
        <v>110000</v>
      </c>
      <c r="P154" s="85" t="s">
        <v>29</v>
      </c>
    </row>
    <row r="155" spans="1:16" ht="24.95" customHeight="1">
      <c r="A155" s="103">
        <v>9</v>
      </c>
      <c r="B155" s="100" t="s">
        <v>392</v>
      </c>
      <c r="C155" s="21" t="s">
        <v>107</v>
      </c>
      <c r="D155" s="21" t="s">
        <v>106</v>
      </c>
      <c r="E155" s="21" t="s">
        <v>137</v>
      </c>
      <c r="F155" s="46">
        <v>104616</v>
      </c>
      <c r="G155" s="46">
        <v>21250</v>
      </c>
      <c r="H155" s="46">
        <v>75000</v>
      </c>
      <c r="I155" s="46">
        <v>16250</v>
      </c>
      <c r="J155" s="76">
        <f t="shared" si="8"/>
        <v>217116</v>
      </c>
      <c r="K155" s="84">
        <v>0</v>
      </c>
      <c r="L155" s="50">
        <v>0</v>
      </c>
      <c r="M155" s="50">
        <v>0</v>
      </c>
      <c r="N155" s="98">
        <v>0</v>
      </c>
      <c r="O155" s="3">
        <f t="shared" si="10"/>
        <v>0</v>
      </c>
      <c r="P155" s="85" t="s">
        <v>31</v>
      </c>
    </row>
    <row r="156" spans="1:16" ht="24.95" customHeight="1">
      <c r="A156" s="103">
        <v>10</v>
      </c>
      <c r="B156" s="100" t="s">
        <v>392</v>
      </c>
      <c r="C156" s="21" t="s">
        <v>108</v>
      </c>
      <c r="D156" s="21" t="s">
        <v>110</v>
      </c>
      <c r="E156" s="21" t="s">
        <v>109</v>
      </c>
      <c r="F156" s="46">
        <v>75000</v>
      </c>
      <c r="G156" s="46">
        <v>0</v>
      </c>
      <c r="H156" s="46">
        <v>37500</v>
      </c>
      <c r="I156" s="46">
        <v>0</v>
      </c>
      <c r="J156" s="76">
        <f t="shared" si="8"/>
        <v>112500</v>
      </c>
      <c r="K156" s="84">
        <v>75000</v>
      </c>
      <c r="L156" s="50">
        <v>0</v>
      </c>
      <c r="M156" s="50">
        <v>37000</v>
      </c>
      <c r="N156" s="98">
        <v>0</v>
      </c>
      <c r="O156" s="3">
        <f t="shared" si="10"/>
        <v>112000</v>
      </c>
      <c r="P156" s="85" t="s">
        <v>29</v>
      </c>
    </row>
    <row r="157" spans="1:16" ht="24.95" customHeight="1">
      <c r="A157" s="103">
        <v>49</v>
      </c>
      <c r="B157" s="100" t="s">
        <v>392</v>
      </c>
      <c r="C157" s="21" t="s">
        <v>14</v>
      </c>
      <c r="D157" s="21" t="s">
        <v>194</v>
      </c>
      <c r="E157" s="21" t="s">
        <v>193</v>
      </c>
      <c r="F157" s="46">
        <v>12500</v>
      </c>
      <c r="G157" s="46">
        <v>0</v>
      </c>
      <c r="H157" s="46">
        <v>0</v>
      </c>
      <c r="I157" s="46">
        <v>0</v>
      </c>
      <c r="J157" s="76">
        <f t="shared" si="8"/>
        <v>12500</v>
      </c>
      <c r="K157" s="84">
        <v>12000</v>
      </c>
      <c r="L157" s="50">
        <v>0</v>
      </c>
      <c r="M157" s="50">
        <v>0</v>
      </c>
      <c r="N157" s="98">
        <v>0</v>
      </c>
      <c r="O157" s="3">
        <f t="shared" si="10"/>
        <v>12000</v>
      </c>
      <c r="P157" s="85" t="s">
        <v>29</v>
      </c>
    </row>
    <row r="158" spans="1:16" ht="24.95" customHeight="1">
      <c r="A158" s="103">
        <v>160</v>
      </c>
      <c r="B158" s="100" t="s">
        <v>392</v>
      </c>
      <c r="C158" s="21" t="s">
        <v>76</v>
      </c>
      <c r="D158" s="21" t="s">
        <v>394</v>
      </c>
      <c r="E158" s="21" t="s">
        <v>393</v>
      </c>
      <c r="F158" s="46">
        <v>15000</v>
      </c>
      <c r="G158" s="46">
        <v>12000</v>
      </c>
      <c r="H158" s="46">
        <v>102563</v>
      </c>
      <c r="I158" s="46">
        <v>8750</v>
      </c>
      <c r="J158" s="76">
        <f t="shared" si="8"/>
        <v>138313</v>
      </c>
      <c r="K158" s="84">
        <v>15000</v>
      </c>
      <c r="L158" s="50">
        <v>12000</v>
      </c>
      <c r="M158" s="50">
        <v>102000</v>
      </c>
      <c r="N158" s="98">
        <v>8000</v>
      </c>
      <c r="O158" s="3">
        <f t="shared" si="10"/>
        <v>137000</v>
      </c>
      <c r="P158" s="85" t="s">
        <v>29</v>
      </c>
    </row>
    <row r="159" spans="1:16" ht="24.95" customHeight="1" thickBot="1">
      <c r="A159" s="104">
        <v>161</v>
      </c>
      <c r="B159" s="101" t="s">
        <v>392</v>
      </c>
      <c r="C159" s="29" t="s">
        <v>76</v>
      </c>
      <c r="D159" s="29" t="s">
        <v>394</v>
      </c>
      <c r="E159" s="29" t="s">
        <v>395</v>
      </c>
      <c r="F159" s="61">
        <v>13388</v>
      </c>
      <c r="G159" s="61">
        <v>3750</v>
      </c>
      <c r="H159" s="61">
        <v>38750</v>
      </c>
      <c r="I159" s="61">
        <v>3125</v>
      </c>
      <c r="J159" s="78">
        <f t="shared" si="8"/>
        <v>59013</v>
      </c>
      <c r="K159" s="88">
        <v>13000</v>
      </c>
      <c r="L159" s="72">
        <v>3000</v>
      </c>
      <c r="M159" s="72">
        <v>38000</v>
      </c>
      <c r="N159" s="99">
        <v>3000</v>
      </c>
      <c r="O159" s="62">
        <f t="shared" si="10"/>
        <v>57000</v>
      </c>
      <c r="P159" s="89" t="s">
        <v>29</v>
      </c>
    </row>
    <row r="160" spans="1:16" ht="24.95" customHeight="1">
      <c r="A160" s="102">
        <v>25</v>
      </c>
      <c r="B160" s="109" t="s">
        <v>146</v>
      </c>
      <c r="C160" s="28" t="s">
        <v>145</v>
      </c>
      <c r="D160" s="28" t="s">
        <v>147</v>
      </c>
      <c r="E160" s="28" t="s">
        <v>27</v>
      </c>
      <c r="F160" s="63">
        <v>132250</v>
      </c>
      <c r="G160" s="63">
        <v>50000</v>
      </c>
      <c r="H160" s="63">
        <v>160975</v>
      </c>
      <c r="I160" s="63">
        <v>133750</v>
      </c>
      <c r="J160" s="77">
        <f t="shared" si="8"/>
        <v>476975</v>
      </c>
      <c r="K160" s="86">
        <v>132000</v>
      </c>
      <c r="L160" s="71">
        <v>50000</v>
      </c>
      <c r="M160" s="71">
        <v>160000</v>
      </c>
      <c r="N160" s="97">
        <v>20000</v>
      </c>
      <c r="O160" s="64">
        <f t="shared" si="10"/>
        <v>362000</v>
      </c>
      <c r="P160" s="87" t="s">
        <v>29</v>
      </c>
    </row>
    <row r="161" spans="1:16" ht="24.95" customHeight="1">
      <c r="A161" s="103">
        <v>36</v>
      </c>
      <c r="B161" s="100" t="s">
        <v>146</v>
      </c>
      <c r="C161" s="21" t="s">
        <v>57</v>
      </c>
      <c r="D161" s="21" t="s">
        <v>171</v>
      </c>
      <c r="E161" s="21" t="s">
        <v>58</v>
      </c>
      <c r="F161" s="46">
        <v>25000</v>
      </c>
      <c r="G161" s="46">
        <v>20000</v>
      </c>
      <c r="H161" s="46">
        <v>93750</v>
      </c>
      <c r="I161" s="46">
        <v>20000</v>
      </c>
      <c r="J161" s="76">
        <f t="shared" si="8"/>
        <v>158750</v>
      </c>
      <c r="K161" s="84">
        <v>25000</v>
      </c>
      <c r="L161" s="50">
        <v>20000</v>
      </c>
      <c r="M161" s="50">
        <v>93000</v>
      </c>
      <c r="N161" s="98">
        <v>20000</v>
      </c>
      <c r="O161" s="3">
        <f t="shared" si="10"/>
        <v>158000</v>
      </c>
      <c r="P161" s="85" t="s">
        <v>29</v>
      </c>
    </row>
    <row r="162" spans="1:16" ht="24.95" customHeight="1">
      <c r="A162" s="103">
        <v>62</v>
      </c>
      <c r="B162" s="100" t="s">
        <v>146</v>
      </c>
      <c r="C162" s="21" t="s">
        <v>214</v>
      </c>
      <c r="D162" s="21" t="s">
        <v>215</v>
      </c>
      <c r="E162" s="21" t="s">
        <v>66</v>
      </c>
      <c r="F162" s="46">
        <v>150000</v>
      </c>
      <c r="G162" s="46">
        <v>25000</v>
      </c>
      <c r="H162" s="46">
        <v>51250</v>
      </c>
      <c r="I162" s="46">
        <v>37500</v>
      </c>
      <c r="J162" s="76">
        <f t="shared" si="8"/>
        <v>263750</v>
      </c>
      <c r="K162" s="84">
        <v>150000</v>
      </c>
      <c r="L162" s="50">
        <v>25000</v>
      </c>
      <c r="M162" s="50">
        <v>51000</v>
      </c>
      <c r="N162" s="98">
        <v>20000</v>
      </c>
      <c r="O162" s="3">
        <f t="shared" si="10"/>
        <v>246000</v>
      </c>
      <c r="P162" s="85" t="s">
        <v>29</v>
      </c>
    </row>
    <row r="163" spans="1:16" ht="24.95" customHeight="1" thickBot="1">
      <c r="A163" s="104">
        <v>137</v>
      </c>
      <c r="B163" s="101" t="s">
        <v>146</v>
      </c>
      <c r="C163" s="29" t="s">
        <v>145</v>
      </c>
      <c r="D163" s="29" t="s">
        <v>351</v>
      </c>
      <c r="E163" s="29" t="s">
        <v>25</v>
      </c>
      <c r="F163" s="61">
        <v>64400</v>
      </c>
      <c r="G163" s="61">
        <v>50000</v>
      </c>
      <c r="H163" s="61">
        <v>135975</v>
      </c>
      <c r="I163" s="61">
        <v>114225</v>
      </c>
      <c r="J163" s="78">
        <f t="shared" si="8"/>
        <v>364600</v>
      </c>
      <c r="K163" s="88">
        <v>64000</v>
      </c>
      <c r="L163" s="72">
        <v>50000</v>
      </c>
      <c r="M163" s="72">
        <v>135000</v>
      </c>
      <c r="N163" s="99">
        <v>20000</v>
      </c>
      <c r="O163" s="62">
        <f t="shared" si="10"/>
        <v>269000</v>
      </c>
      <c r="P163" s="89" t="s">
        <v>29</v>
      </c>
    </row>
    <row r="164" spans="1:16" ht="24.95" customHeight="1" thickBot="1">
      <c r="A164" s="68">
        <v>90</v>
      </c>
      <c r="B164" s="110" t="s">
        <v>90</v>
      </c>
      <c r="C164" s="65" t="s">
        <v>260</v>
      </c>
      <c r="D164" s="65" t="s">
        <v>261</v>
      </c>
      <c r="E164" s="65" t="s">
        <v>262</v>
      </c>
      <c r="F164" s="66">
        <v>140000</v>
      </c>
      <c r="G164" s="66">
        <v>10000</v>
      </c>
      <c r="H164" s="66">
        <v>145000</v>
      </c>
      <c r="I164" s="66">
        <v>0</v>
      </c>
      <c r="J164" s="79">
        <f t="shared" ref="J164:J176" si="11">F164+G164+H164+I164</f>
        <v>295000</v>
      </c>
      <c r="K164" s="90">
        <v>140000</v>
      </c>
      <c r="L164" s="73">
        <v>10000</v>
      </c>
      <c r="M164" s="73">
        <v>100000</v>
      </c>
      <c r="N164" s="108">
        <v>0</v>
      </c>
      <c r="O164" s="17">
        <f t="shared" si="10"/>
        <v>250000</v>
      </c>
      <c r="P164" s="83" t="s">
        <v>29</v>
      </c>
    </row>
    <row r="165" spans="1:16" ht="24.95" customHeight="1">
      <c r="A165" s="102">
        <v>50</v>
      </c>
      <c r="B165" s="109" t="s">
        <v>231</v>
      </c>
      <c r="C165" s="28" t="s">
        <v>197</v>
      </c>
      <c r="D165" s="28" t="s">
        <v>196</v>
      </c>
      <c r="E165" s="28" t="s">
        <v>195</v>
      </c>
      <c r="F165" s="63">
        <v>36000</v>
      </c>
      <c r="G165" s="63">
        <v>0</v>
      </c>
      <c r="H165" s="63">
        <v>30800</v>
      </c>
      <c r="I165" s="63">
        <v>10000</v>
      </c>
      <c r="J165" s="77">
        <f t="shared" si="11"/>
        <v>76800</v>
      </c>
      <c r="K165" s="86">
        <v>36000</v>
      </c>
      <c r="L165" s="71">
        <v>0</v>
      </c>
      <c r="M165" s="71">
        <v>30000</v>
      </c>
      <c r="N165" s="97">
        <v>5000</v>
      </c>
      <c r="O165" s="64">
        <f t="shared" si="10"/>
        <v>71000</v>
      </c>
      <c r="P165" s="87" t="s">
        <v>29</v>
      </c>
    </row>
    <row r="166" spans="1:16" ht="24.95" customHeight="1">
      <c r="A166" s="103">
        <v>58</v>
      </c>
      <c r="B166" s="100" t="s">
        <v>231</v>
      </c>
      <c r="C166" s="21" t="s">
        <v>71</v>
      </c>
      <c r="D166" s="21" t="s">
        <v>209</v>
      </c>
      <c r="E166" s="21" t="s">
        <v>72</v>
      </c>
      <c r="F166" s="46">
        <v>25000</v>
      </c>
      <c r="G166" s="46">
        <v>2250</v>
      </c>
      <c r="H166" s="46">
        <v>42500</v>
      </c>
      <c r="I166" s="46">
        <v>1875</v>
      </c>
      <c r="J166" s="76">
        <f t="shared" si="11"/>
        <v>71625</v>
      </c>
      <c r="K166" s="84">
        <v>25000</v>
      </c>
      <c r="L166" s="50">
        <v>2000</v>
      </c>
      <c r="M166" s="50">
        <v>42000</v>
      </c>
      <c r="N166" s="98">
        <v>1000</v>
      </c>
      <c r="O166" s="3">
        <f t="shared" si="10"/>
        <v>70000</v>
      </c>
      <c r="P166" s="85" t="s">
        <v>29</v>
      </c>
    </row>
    <row r="167" spans="1:16" ht="24.95" customHeight="1">
      <c r="A167" s="103">
        <v>59</v>
      </c>
      <c r="B167" s="100" t="s">
        <v>231</v>
      </c>
      <c r="C167" s="21" t="s">
        <v>71</v>
      </c>
      <c r="D167" s="21" t="s">
        <v>210</v>
      </c>
      <c r="E167" s="21" t="s">
        <v>72</v>
      </c>
      <c r="F167" s="46">
        <v>35250</v>
      </c>
      <c r="G167" s="46">
        <v>2250</v>
      </c>
      <c r="H167" s="46">
        <v>47500</v>
      </c>
      <c r="I167" s="46">
        <v>1875</v>
      </c>
      <c r="J167" s="76">
        <f t="shared" si="11"/>
        <v>86875</v>
      </c>
      <c r="K167" s="84">
        <v>35000</v>
      </c>
      <c r="L167" s="50">
        <v>2000</v>
      </c>
      <c r="M167" s="50">
        <v>47000</v>
      </c>
      <c r="N167" s="98">
        <v>1000</v>
      </c>
      <c r="O167" s="3">
        <f t="shared" si="10"/>
        <v>85000</v>
      </c>
      <c r="P167" s="85" t="s">
        <v>29</v>
      </c>
    </row>
    <row r="168" spans="1:16" ht="24.95" customHeight="1">
      <c r="A168" s="103">
        <v>60</v>
      </c>
      <c r="B168" s="100" t="s">
        <v>231</v>
      </c>
      <c r="C168" s="21" t="s">
        <v>71</v>
      </c>
      <c r="D168" s="21" t="s">
        <v>13</v>
      </c>
      <c r="E168" s="21" t="s">
        <v>72</v>
      </c>
      <c r="F168" s="46">
        <v>25000</v>
      </c>
      <c r="G168" s="46">
        <v>1500</v>
      </c>
      <c r="H168" s="46">
        <v>41250</v>
      </c>
      <c r="I168" s="46">
        <v>1875</v>
      </c>
      <c r="J168" s="76">
        <f t="shared" si="11"/>
        <v>69625</v>
      </c>
      <c r="K168" s="84">
        <v>25000</v>
      </c>
      <c r="L168" s="50">
        <v>1000</v>
      </c>
      <c r="M168" s="50">
        <v>41000</v>
      </c>
      <c r="N168" s="98">
        <v>1000</v>
      </c>
      <c r="O168" s="3">
        <f t="shared" si="10"/>
        <v>68000</v>
      </c>
      <c r="P168" s="85" t="s">
        <v>29</v>
      </c>
    </row>
    <row r="169" spans="1:16" ht="24.95" customHeight="1">
      <c r="A169" s="103">
        <v>74</v>
      </c>
      <c r="B169" s="100" t="s">
        <v>231</v>
      </c>
      <c r="C169" s="51" t="s">
        <v>230</v>
      </c>
      <c r="D169" s="21" t="s">
        <v>44</v>
      </c>
      <c r="E169" s="21" t="s">
        <v>232</v>
      </c>
      <c r="F169" s="46">
        <v>40750</v>
      </c>
      <c r="G169" s="46">
        <v>0</v>
      </c>
      <c r="H169" s="46">
        <v>87500</v>
      </c>
      <c r="I169" s="46">
        <v>0</v>
      </c>
      <c r="J169" s="76">
        <f t="shared" si="11"/>
        <v>128250</v>
      </c>
      <c r="K169" s="84">
        <v>40000</v>
      </c>
      <c r="L169" s="50">
        <v>0</v>
      </c>
      <c r="M169" s="50">
        <v>87000</v>
      </c>
      <c r="N169" s="98">
        <v>0</v>
      </c>
      <c r="O169" s="3">
        <f t="shared" si="10"/>
        <v>127000</v>
      </c>
      <c r="P169" s="85" t="s">
        <v>29</v>
      </c>
    </row>
    <row r="170" spans="1:16" ht="24.95" customHeight="1" thickBot="1">
      <c r="A170" s="104">
        <v>126</v>
      </c>
      <c r="B170" s="101" t="s">
        <v>231</v>
      </c>
      <c r="C170" s="29" t="s">
        <v>324</v>
      </c>
      <c r="D170" s="29" t="s">
        <v>70</v>
      </c>
      <c r="E170" s="29" t="s">
        <v>325</v>
      </c>
      <c r="F170" s="61">
        <v>49033</v>
      </c>
      <c r="G170" s="61">
        <v>33651</v>
      </c>
      <c r="H170" s="61">
        <v>115000</v>
      </c>
      <c r="I170" s="61">
        <v>37500</v>
      </c>
      <c r="J170" s="78">
        <f t="shared" si="11"/>
        <v>235184</v>
      </c>
      <c r="K170" s="88">
        <v>49000</v>
      </c>
      <c r="L170" s="72">
        <v>33000</v>
      </c>
      <c r="M170" s="72">
        <v>90000</v>
      </c>
      <c r="N170" s="99">
        <v>20000</v>
      </c>
      <c r="O170" s="62">
        <f t="shared" si="10"/>
        <v>192000</v>
      </c>
      <c r="P170" s="89" t="s">
        <v>29</v>
      </c>
    </row>
    <row r="171" spans="1:16" ht="24.95" customHeight="1">
      <c r="A171" s="102">
        <v>46</v>
      </c>
      <c r="B171" s="109" t="s">
        <v>17</v>
      </c>
      <c r="C171" s="28" t="s">
        <v>186</v>
      </c>
      <c r="D171" s="28" t="s">
        <v>187</v>
      </c>
      <c r="E171" s="28" t="s">
        <v>142</v>
      </c>
      <c r="F171" s="63">
        <v>122225</v>
      </c>
      <c r="G171" s="63">
        <v>214</v>
      </c>
      <c r="H171" s="63">
        <v>166075</v>
      </c>
      <c r="I171" s="63">
        <v>11050</v>
      </c>
      <c r="J171" s="77">
        <f t="shared" si="11"/>
        <v>299564</v>
      </c>
      <c r="K171" s="86">
        <v>122000</v>
      </c>
      <c r="L171" s="71">
        <v>0</v>
      </c>
      <c r="M171" s="71">
        <v>120000</v>
      </c>
      <c r="N171" s="97">
        <v>11000</v>
      </c>
      <c r="O171" s="64">
        <f t="shared" si="10"/>
        <v>253000</v>
      </c>
      <c r="P171" s="87" t="s">
        <v>29</v>
      </c>
    </row>
    <row r="172" spans="1:16" ht="24.95" customHeight="1" thickBot="1">
      <c r="A172" s="104">
        <v>119</v>
      </c>
      <c r="B172" s="101" t="s">
        <v>17</v>
      </c>
      <c r="C172" s="29" t="s">
        <v>314</v>
      </c>
      <c r="D172" s="29" t="s">
        <v>315</v>
      </c>
      <c r="E172" s="29" t="s">
        <v>316</v>
      </c>
      <c r="F172" s="61">
        <v>122815</v>
      </c>
      <c r="G172" s="61">
        <v>44660</v>
      </c>
      <c r="H172" s="61">
        <v>189805</v>
      </c>
      <c r="I172" s="61">
        <v>89320</v>
      </c>
      <c r="J172" s="78">
        <f t="shared" si="11"/>
        <v>446600</v>
      </c>
      <c r="K172" s="88">
        <v>122000</v>
      </c>
      <c r="L172" s="72">
        <v>44000</v>
      </c>
      <c r="M172" s="72">
        <v>189000</v>
      </c>
      <c r="N172" s="99">
        <v>20000</v>
      </c>
      <c r="O172" s="62">
        <f t="shared" si="10"/>
        <v>375000</v>
      </c>
      <c r="P172" s="89" t="s">
        <v>29</v>
      </c>
    </row>
    <row r="173" spans="1:16" ht="30" customHeight="1">
      <c r="A173" s="102">
        <v>38</v>
      </c>
      <c r="B173" s="109" t="s">
        <v>425</v>
      </c>
      <c r="C173" s="28" t="s">
        <v>6</v>
      </c>
      <c r="D173" s="28" t="s">
        <v>175</v>
      </c>
      <c r="E173" s="28" t="s">
        <v>6</v>
      </c>
      <c r="F173" s="63">
        <v>13500</v>
      </c>
      <c r="G173" s="63">
        <v>0</v>
      </c>
      <c r="H173" s="63">
        <v>0</v>
      </c>
      <c r="I173" s="63">
        <v>0</v>
      </c>
      <c r="J173" s="77">
        <f t="shared" si="11"/>
        <v>13500</v>
      </c>
      <c r="K173" s="86">
        <v>11000</v>
      </c>
      <c r="L173" s="71">
        <v>0</v>
      </c>
      <c r="M173" s="71">
        <v>0</v>
      </c>
      <c r="N173" s="97">
        <v>0</v>
      </c>
      <c r="O173" s="64">
        <f t="shared" si="10"/>
        <v>11000</v>
      </c>
      <c r="P173" s="87" t="s">
        <v>29</v>
      </c>
    </row>
    <row r="174" spans="1:16" ht="27.75" customHeight="1">
      <c r="A174" s="103">
        <v>109</v>
      </c>
      <c r="B174" s="100" t="s">
        <v>298</v>
      </c>
      <c r="C174" s="21" t="s">
        <v>296</v>
      </c>
      <c r="D174" s="21" t="s">
        <v>422</v>
      </c>
      <c r="E174" s="21" t="s">
        <v>297</v>
      </c>
      <c r="F174" s="46">
        <v>42500</v>
      </c>
      <c r="G174" s="46">
        <v>90000</v>
      </c>
      <c r="H174" s="46">
        <v>407500</v>
      </c>
      <c r="I174" s="46">
        <v>12500</v>
      </c>
      <c r="J174" s="76">
        <f t="shared" si="11"/>
        <v>552500</v>
      </c>
      <c r="K174" s="84">
        <v>42000</v>
      </c>
      <c r="L174" s="50">
        <v>0</v>
      </c>
      <c r="M174" s="50">
        <v>0</v>
      </c>
      <c r="N174" s="98">
        <v>0</v>
      </c>
      <c r="O174" s="3">
        <f t="shared" si="10"/>
        <v>42000</v>
      </c>
      <c r="P174" s="85" t="s">
        <v>30</v>
      </c>
    </row>
    <row r="175" spans="1:16" ht="26.25" customHeight="1" thickBot="1">
      <c r="A175" s="104">
        <v>128</v>
      </c>
      <c r="B175" s="101" t="s">
        <v>298</v>
      </c>
      <c r="C175" s="29" t="s">
        <v>329</v>
      </c>
      <c r="D175" s="29" t="s">
        <v>330</v>
      </c>
      <c r="E175" s="29" t="s">
        <v>331</v>
      </c>
      <c r="F175" s="61">
        <v>0</v>
      </c>
      <c r="G175" s="61">
        <v>7500</v>
      </c>
      <c r="H175" s="61">
        <v>125000</v>
      </c>
      <c r="I175" s="61">
        <v>3750</v>
      </c>
      <c r="J175" s="78">
        <f t="shared" si="11"/>
        <v>136250</v>
      </c>
      <c r="K175" s="88">
        <v>0</v>
      </c>
      <c r="L175" s="72">
        <v>7000</v>
      </c>
      <c r="M175" s="72">
        <v>125000</v>
      </c>
      <c r="N175" s="99">
        <v>3000</v>
      </c>
      <c r="O175" s="62">
        <f t="shared" si="10"/>
        <v>135000</v>
      </c>
      <c r="P175" s="89" t="s">
        <v>29</v>
      </c>
    </row>
    <row r="176" spans="1:16" ht="24.95" customHeight="1" thickBot="1">
      <c r="A176" s="116">
        <v>31</v>
      </c>
      <c r="B176" s="113" t="s">
        <v>8</v>
      </c>
      <c r="C176" s="117" t="s">
        <v>9</v>
      </c>
      <c r="D176" s="118" t="s">
        <v>159</v>
      </c>
      <c r="E176" s="118" t="s">
        <v>160</v>
      </c>
      <c r="F176" s="119">
        <v>6000</v>
      </c>
      <c r="G176" s="119">
        <v>0</v>
      </c>
      <c r="H176" s="119">
        <v>40000</v>
      </c>
      <c r="I176" s="119">
        <v>0</v>
      </c>
      <c r="J176" s="120">
        <f t="shared" si="11"/>
        <v>46000</v>
      </c>
      <c r="K176" s="121">
        <v>6000</v>
      </c>
      <c r="L176" s="122">
        <v>0</v>
      </c>
      <c r="M176" s="122">
        <v>35000</v>
      </c>
      <c r="N176" s="123">
        <v>0</v>
      </c>
      <c r="O176" s="26">
        <f t="shared" si="10"/>
        <v>41000</v>
      </c>
      <c r="P176" s="124" t="s">
        <v>29</v>
      </c>
    </row>
    <row r="177" spans="1:16" ht="24.95" customHeight="1" thickBot="1">
      <c r="A177" s="135" t="s">
        <v>424</v>
      </c>
      <c r="B177" s="136"/>
      <c r="C177" s="129"/>
      <c r="D177" s="130"/>
      <c r="E177" s="131"/>
      <c r="F177" s="40">
        <f t="shared" ref="F177:O177" si="12">SUM(F4:F176)</f>
        <v>11366430</v>
      </c>
      <c r="G177" s="41">
        <f t="shared" si="12"/>
        <v>1892200</v>
      </c>
      <c r="H177" s="42">
        <f t="shared" si="12"/>
        <v>13005533</v>
      </c>
      <c r="I177" s="44">
        <f t="shared" si="12"/>
        <v>2632903</v>
      </c>
      <c r="J177" s="43">
        <f t="shared" si="12"/>
        <v>28897066</v>
      </c>
      <c r="K177" s="30">
        <f t="shared" si="12"/>
        <v>8535000</v>
      </c>
      <c r="L177" s="31">
        <f t="shared" si="12"/>
        <v>1519000</v>
      </c>
      <c r="M177" s="32">
        <f t="shared" si="12"/>
        <v>8509000</v>
      </c>
      <c r="N177" s="45">
        <f t="shared" si="12"/>
        <v>1171000</v>
      </c>
      <c r="O177" s="26">
        <f t="shared" si="12"/>
        <v>19734000</v>
      </c>
      <c r="P177" s="18"/>
    </row>
    <row r="178" spans="1:16" ht="24.95" customHeight="1" thickBot="1">
      <c r="A178" s="4"/>
      <c r="B178" s="14"/>
      <c r="C178" s="14"/>
      <c r="D178" s="14"/>
      <c r="E178" s="14"/>
      <c r="F178" s="5"/>
      <c r="G178" s="5"/>
      <c r="H178" s="5"/>
      <c r="I178" s="15"/>
      <c r="J178" s="38"/>
      <c r="K178" s="5"/>
      <c r="L178" s="5"/>
      <c r="M178" s="5"/>
      <c r="N178" s="16"/>
      <c r="O178" s="16"/>
      <c r="P178" s="18"/>
    </row>
    <row r="179" spans="1:16" ht="24.95" customHeight="1" thickBot="1">
      <c r="A179" s="58">
        <v>174</v>
      </c>
      <c r="B179" s="60" t="s">
        <v>336</v>
      </c>
      <c r="C179" s="59" t="s">
        <v>414</v>
      </c>
      <c r="D179" s="125" t="s">
        <v>417</v>
      </c>
      <c r="E179" s="132" t="s">
        <v>423</v>
      </c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4"/>
    </row>
    <row r="180" spans="1:16" ht="12" customHeight="1">
      <c r="O180" s="70"/>
    </row>
  </sheetData>
  <sortState ref="A4:P176">
    <sortCondition ref="B4:B176"/>
  </sortState>
  <mergeCells count="3">
    <mergeCell ref="C177:E177"/>
    <mergeCell ref="E179:P179"/>
    <mergeCell ref="A177:B177"/>
  </mergeCells>
  <pageMargins left="0.23622000000000001" right="0.23622000000000001" top="0.748031" bottom="0.748031" header="0.31496099999999999" footer="0.31496099999999999"/>
  <pageSetup scale="9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2025_2_results_výsledky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 Radim</dc:creator>
  <cp:lastModifiedBy>Eliška Boumová</cp:lastModifiedBy>
  <cp:lastPrinted>2024-07-17T08:50:59Z</cp:lastPrinted>
  <dcterms:created xsi:type="dcterms:W3CDTF">2021-02-11T08:41:01Z</dcterms:created>
  <dcterms:modified xsi:type="dcterms:W3CDTF">2025-07-15T08:01:37Z</dcterms:modified>
</cp:coreProperties>
</file>