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RMHV14\rdf$\eva.teuerova\Documents\OPP\ORP\"/>
    </mc:Choice>
  </mc:AlternateContent>
  <xr:revisionPtr revIDLastSave="0" documentId="8_{B18DC409-91A7-4763-A485-B6C22E2B762D}" xr6:coauthVersionLast="36" xr6:coauthVersionMax="36" xr10:uidLastSave="{00000000-0000-0000-0000-000000000000}"/>
  <bookViews>
    <workbookView xWindow="0" yWindow="0" windowWidth="28800" windowHeight="12110" tabRatio="313" xr2:uid="{ACC99F95-5072-42DE-BA9F-C0631B066653}"/>
  </bookViews>
  <sheets>
    <sheet name="ORP 2025 návrhy" sheetId="2" r:id="rId1"/>
  </sheets>
  <definedNames>
    <definedName name="_xlnm._FilterDatabase" localSheetId="0" hidden="1">'ORP 2025 návrhy'!$A$1:$K$495</definedName>
    <definedName name="_xlnm.Print_Titles" localSheetId="0">'ORP 2025 návrhy'!$1:$1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97" i="2" l="1"/>
  <c r="J495" i="2"/>
  <c r="J494" i="2"/>
  <c r="J492" i="2"/>
  <c r="J486" i="2"/>
  <c r="J485" i="2"/>
  <c r="J484" i="2"/>
  <c r="J481" i="2"/>
  <c r="J479" i="2"/>
  <c r="J477" i="2"/>
  <c r="J473" i="2"/>
  <c r="J472" i="2"/>
  <c r="J470" i="2"/>
  <c r="J468" i="2"/>
  <c r="J466" i="2"/>
  <c r="J464" i="2"/>
  <c r="J463" i="2"/>
  <c r="J462" i="2"/>
  <c r="J461" i="2"/>
  <c r="J459" i="2"/>
  <c r="J456" i="2"/>
  <c r="J454" i="2"/>
  <c r="J452" i="2"/>
  <c r="J450" i="2"/>
  <c r="J447" i="2"/>
  <c r="J446" i="2"/>
  <c r="J444" i="2"/>
  <c r="J441" i="2"/>
  <c r="J439" i="2"/>
  <c r="J437" i="2"/>
  <c r="J436" i="2"/>
  <c r="J432" i="2"/>
  <c r="J424" i="2"/>
  <c r="J423" i="2"/>
  <c r="J421" i="2"/>
  <c r="J420" i="2"/>
  <c r="J416" i="2"/>
  <c r="J415" i="2"/>
  <c r="J413" i="2"/>
  <c r="J409" i="2"/>
  <c r="J405" i="2"/>
  <c r="J404" i="2"/>
  <c r="J402" i="2"/>
  <c r="J401" i="2"/>
  <c r="J400" i="2"/>
  <c r="J396" i="2"/>
  <c r="J395" i="2"/>
  <c r="J392" i="2"/>
  <c r="J390" i="2"/>
  <c r="J389" i="2"/>
  <c r="J388" i="2"/>
  <c r="J387" i="2"/>
  <c r="J381" i="2"/>
  <c r="J377" i="2"/>
  <c r="J376" i="2"/>
  <c r="J374" i="2"/>
  <c r="J372" i="2"/>
  <c r="J369" i="2"/>
  <c r="J366" i="2"/>
  <c r="J362" i="2"/>
  <c r="J361" i="2"/>
  <c r="J356" i="2"/>
  <c r="J352" i="2"/>
  <c r="J350" i="2"/>
  <c r="J348" i="2"/>
  <c r="J347" i="2"/>
  <c r="J346" i="2"/>
  <c r="J342" i="2"/>
  <c r="J337" i="2"/>
  <c r="J336" i="2"/>
  <c r="J333" i="2"/>
  <c r="J332" i="2"/>
  <c r="J327" i="2"/>
  <c r="J321" i="2"/>
  <c r="J317" i="2"/>
  <c r="J312" i="2"/>
  <c r="J309" i="2"/>
  <c r="J308" i="2"/>
  <c r="J307" i="2"/>
  <c r="J306" i="2"/>
  <c r="J304" i="2"/>
  <c r="J302" i="2"/>
  <c r="J299" i="2"/>
  <c r="J295" i="2"/>
  <c r="J294" i="2"/>
  <c r="J291" i="2"/>
  <c r="J290" i="2"/>
  <c r="J289" i="2"/>
  <c r="J288" i="2"/>
  <c r="J286" i="2"/>
  <c r="J284" i="2"/>
  <c r="J281" i="2"/>
  <c r="J280" i="2"/>
  <c r="J278" i="2"/>
  <c r="J275" i="2"/>
  <c r="J274" i="2"/>
  <c r="J272" i="2"/>
  <c r="J271" i="2"/>
  <c r="J269" i="2"/>
  <c r="J267" i="2"/>
  <c r="J264" i="2"/>
  <c r="J261" i="2"/>
  <c r="J260" i="2"/>
  <c r="J257" i="2"/>
  <c r="J254" i="2"/>
  <c r="J252" i="2"/>
  <c r="J246" i="2"/>
  <c r="J244" i="2"/>
  <c r="J243" i="2"/>
  <c r="J241" i="2"/>
  <c r="J237" i="2"/>
  <c r="J233" i="2"/>
  <c r="J231" i="2"/>
  <c r="J227" i="2"/>
  <c r="J219" i="2"/>
  <c r="J218" i="2"/>
  <c r="J217" i="2"/>
  <c r="J213" i="2"/>
  <c r="J210" i="2"/>
  <c r="J204" i="2"/>
  <c r="J200" i="2"/>
  <c r="J198" i="2"/>
  <c r="J197" i="2"/>
  <c r="J192" i="2"/>
  <c r="J191" i="2"/>
  <c r="J190" i="2"/>
  <c r="J189" i="2"/>
  <c r="J188" i="2"/>
  <c r="J185" i="2"/>
  <c r="J180" i="2"/>
  <c r="J176" i="2"/>
  <c r="J175" i="2"/>
  <c r="J171" i="2"/>
  <c r="J168" i="2"/>
  <c r="J166" i="2"/>
  <c r="J160" i="2"/>
  <c r="J155" i="2"/>
  <c r="J143" i="2"/>
  <c r="J138" i="2"/>
  <c r="J137" i="2"/>
  <c r="J135" i="2"/>
  <c r="J133" i="2"/>
  <c r="J128" i="2"/>
  <c r="J127" i="2"/>
  <c r="J126" i="2"/>
  <c r="J124" i="2"/>
  <c r="J121" i="2"/>
  <c r="J118" i="2"/>
  <c r="J116" i="2"/>
  <c r="J114" i="2"/>
  <c r="J112" i="2"/>
  <c r="J109" i="2"/>
  <c r="J108" i="2"/>
  <c r="J107" i="2"/>
  <c r="J106" i="2"/>
  <c r="J105" i="2"/>
  <c r="J104" i="2"/>
  <c r="J103" i="2"/>
  <c r="J100" i="2"/>
  <c r="J96" i="2"/>
  <c r="J95" i="2"/>
  <c r="J92" i="2"/>
  <c r="J90" i="2"/>
  <c r="J89" i="2"/>
  <c r="J86" i="2"/>
  <c r="J84" i="2"/>
  <c r="J83" i="2"/>
  <c r="J80" i="2"/>
  <c r="J71" i="2"/>
  <c r="J68" i="2"/>
  <c r="J67" i="2"/>
  <c r="J66" i="2"/>
  <c r="J65" i="2"/>
  <c r="B65" i="2"/>
  <c r="A65" i="2"/>
  <c r="B61" i="2"/>
  <c r="A61" i="2"/>
  <c r="J59" i="2"/>
  <c r="J58" i="2"/>
  <c r="J47" i="2"/>
  <c r="J44" i="2"/>
  <c r="J38" i="2"/>
  <c r="J34" i="2"/>
  <c r="J32" i="2"/>
  <c r="J30" i="2"/>
  <c r="J26" i="2"/>
  <c r="J23" i="2"/>
  <c r="J22" i="2"/>
  <c r="J16" i="2"/>
  <c r="J14" i="2"/>
  <c r="J12" i="2"/>
  <c r="J10" i="2"/>
  <c r="J9" i="2"/>
  <c r="J8" i="2"/>
  <c r="J6" i="2"/>
  <c r="J5" i="2"/>
  <c r="J2" i="2"/>
</calcChain>
</file>

<file path=xl/sharedStrings.xml><?xml version="1.0" encoding="utf-8"?>
<sst xmlns="http://schemas.openxmlformats.org/spreadsheetml/2006/main" count="3902" uniqueCount="1850">
  <si>
    <t>ORP</t>
  </si>
  <si>
    <t>kraj</t>
  </si>
  <si>
    <t>obec</t>
  </si>
  <si>
    <t>typ žadatele</t>
  </si>
  <si>
    <t>kuturní památka</t>
  </si>
  <si>
    <t>rejstříkové číslo ÚSKP</t>
  </si>
  <si>
    <t>název akce obnovy</t>
  </si>
  <si>
    <t>bodové hodnocení celkem</t>
  </si>
  <si>
    <r>
      <t>návrh příspěvku v</t>
    </r>
    <r>
      <rPr>
        <b/>
        <sz val="10"/>
        <rFont val="Calibri"/>
        <family val="2"/>
        <charset val="238"/>
      </rPr>
      <t> </t>
    </r>
    <r>
      <rPr>
        <b/>
        <sz val="10"/>
        <rFont val="Arial"/>
        <family val="2"/>
        <charset val="238"/>
      </rPr>
      <t>Kč</t>
    </r>
  </si>
  <si>
    <t>celkem ORP</t>
  </si>
  <si>
    <t>okres</t>
  </si>
  <si>
    <t>Aš</t>
  </si>
  <si>
    <t>Karlovarský</t>
  </si>
  <si>
    <t>církev</t>
  </si>
  <si>
    <t>kostel sv. Mikuláše</t>
  </si>
  <si>
    <t>10366/4-4876</t>
  </si>
  <si>
    <t>obnova zastřešení věžiček u věže a zastřešení věže</t>
  </si>
  <si>
    <t>Cheb</t>
  </si>
  <si>
    <t>Benešov</t>
  </si>
  <si>
    <t>Středočeský</t>
  </si>
  <si>
    <t>kostel sv. Anny v areálu piaristické koleje</t>
  </si>
  <si>
    <t>21619/2-7</t>
  </si>
  <si>
    <t>obnova západní fasády</t>
  </si>
  <si>
    <t>Neveklov</t>
  </si>
  <si>
    <t>synagoga č. p. 24</t>
  </si>
  <si>
    <t>51231/2-4444</t>
  </si>
  <si>
    <t>3. etapa – restaurování malby na fabionu a římse východní stěny a obnova malby na stropě fabionu a římse severní, západní a jižní stěny interiéru</t>
  </si>
  <si>
    <t>Pyšely</t>
  </si>
  <si>
    <t>FO</t>
  </si>
  <si>
    <t>dům č. p. 6 (bývalá židovská škola) v areálu zámku č. p. 1</t>
  </si>
  <si>
    <t>16522/2-4144</t>
  </si>
  <si>
    <t>obnova kleneb</t>
  </si>
  <si>
    <t>Bílina</t>
  </si>
  <si>
    <t>Ústecký</t>
  </si>
  <si>
    <t>Hrobčice-Mrzlice</t>
  </si>
  <si>
    <t>ZS</t>
  </si>
  <si>
    <t>kostel sv. Jakuba Většího</t>
  </si>
  <si>
    <t>obnova fasády – vápenný nátěr jižní strany</t>
  </si>
  <si>
    <t>Teplice</t>
  </si>
  <si>
    <t>Bílovec</t>
  </si>
  <si>
    <t>Moravskoslezský</t>
  </si>
  <si>
    <t>Studénka</t>
  </si>
  <si>
    <t>tzv. Nový zámek č. p. 229</t>
  </si>
  <si>
    <t>50072/8-3992</t>
  </si>
  <si>
    <t>oprava oken – II. etapa</t>
  </si>
  <si>
    <t>Nový Jičín</t>
  </si>
  <si>
    <t>Jistebník</t>
  </si>
  <si>
    <t>kostel sv. Petra a Pavla</t>
  </si>
  <si>
    <t>21525/8-1600</t>
  </si>
  <si>
    <t>obnova schodiště v sakristii</t>
  </si>
  <si>
    <t>Blansko</t>
  </si>
  <si>
    <t>Jihomoravský</t>
  </si>
  <si>
    <t>Jedovnice</t>
  </si>
  <si>
    <t>15522/7-457</t>
  </si>
  <si>
    <t>obnova fasády – dokončení II. etapy</t>
  </si>
  <si>
    <t>Blatná</t>
  </si>
  <si>
    <t>Jihočeský</t>
  </si>
  <si>
    <t>Kadov</t>
  </si>
  <si>
    <t>kostel sv. Václava</t>
  </si>
  <si>
    <t>19681/3-4149</t>
  </si>
  <si>
    <t>obnova jižní fasády</t>
  </si>
  <si>
    <t>Strakonice</t>
  </si>
  <si>
    <t>Blovice</t>
  </si>
  <si>
    <t>Plzeňský</t>
  </si>
  <si>
    <t>kostel sv. Jana Evangelisty</t>
  </si>
  <si>
    <t>35920/4-234</t>
  </si>
  <si>
    <t>restaurování vitráží</t>
  </si>
  <si>
    <t>Plzeň-jih</t>
  </si>
  <si>
    <t>Blovice-Hradiště</t>
  </si>
  <si>
    <t>zámek č. p. 1</t>
  </si>
  <si>
    <t>45300/4-249</t>
  </si>
  <si>
    <t>zajištění havarijního nadpraží – okna šlechtický salon</t>
  </si>
  <si>
    <t>Bohumín</t>
  </si>
  <si>
    <t>Bohumín-Starý Bohumín</t>
  </si>
  <si>
    <t>kostel Narození Panny Marie</t>
  </si>
  <si>
    <t>11243/8-821</t>
  </si>
  <si>
    <t>obnova vnější fasády kostela a hrobky Henckelů</t>
  </si>
  <si>
    <t>Karviná</t>
  </si>
  <si>
    <t>Bohumín-Nový Bohumín</t>
  </si>
  <si>
    <t>kostel Slezské církve evangelické</t>
  </si>
  <si>
    <t>generální oprava varhan</t>
  </si>
  <si>
    <t>Boskovice</t>
  </si>
  <si>
    <t>Bedřichov</t>
  </si>
  <si>
    <t>22262/7-341</t>
  </si>
  <si>
    <t>Sebranice</t>
  </si>
  <si>
    <t>fara č. p. 78</t>
  </si>
  <si>
    <t>38040/7-591</t>
  </si>
  <si>
    <t>obnova krovu</t>
  </si>
  <si>
    <t>Brandýs nad Labem-Stará Boleslav</t>
  </si>
  <si>
    <t>Brandýs nad Labem</t>
  </si>
  <si>
    <t>židovský hřbitov</t>
  </si>
  <si>
    <t>16857/2-2009</t>
  </si>
  <si>
    <t>restaurování vybraného souboru náhrobků</t>
  </si>
  <si>
    <t>Praha-východ</t>
  </si>
  <si>
    <t>Klecany</t>
  </si>
  <si>
    <t>socha sv. Jana Nepomuckého v areálu kostela Nanebevzetí Panny Marie</t>
  </si>
  <si>
    <t>16460/2-2083</t>
  </si>
  <si>
    <t>restaurování</t>
  </si>
  <si>
    <t>Lhota-Lhota u Dřís</t>
  </si>
  <si>
    <t>barokní brána s brankou</t>
  </si>
  <si>
    <t>18846/2-3755</t>
  </si>
  <si>
    <t>obnova barokní – II. etapa: obnova omítek a štukových prvků (restaurátorský režim)</t>
  </si>
  <si>
    <t>Mochov</t>
  </si>
  <si>
    <t>dřevěná zvonička v areálu kostela sv. Bartoloměje</t>
  </si>
  <si>
    <t>46334/2-2111</t>
  </si>
  <si>
    <t>obnova</t>
  </si>
  <si>
    <t>Nehvizdy</t>
  </si>
  <si>
    <t>45543/2-2115</t>
  </si>
  <si>
    <t>obnova části krovu a střešní krytiny</t>
  </si>
  <si>
    <t>Dřevčice</t>
  </si>
  <si>
    <t>kamenný kříž</t>
  </si>
  <si>
    <t>25390/2-2781</t>
  </si>
  <si>
    <t>Brno</t>
  </si>
  <si>
    <t>Brno-Štýřice</t>
  </si>
  <si>
    <t>kostel sv. Leopolda při klášteře Milosrdných bratří</t>
  </si>
  <si>
    <t>45833/7-53</t>
  </si>
  <si>
    <t>obnova interiéru, vstupního schodiště a vstupních dveří</t>
  </si>
  <si>
    <t>Brno-město</t>
  </si>
  <si>
    <t>Broumov</t>
  </si>
  <si>
    <t>Královéhradecký</t>
  </si>
  <si>
    <t>Heřmánkovice</t>
  </si>
  <si>
    <t>areál kostela Všech svatých</t>
  </si>
  <si>
    <t>35975/6-1604</t>
  </si>
  <si>
    <t>obnova hřbitovní zdi – 6. část</t>
  </si>
  <si>
    <t>Náchod</t>
  </si>
  <si>
    <t>Hejtmánkovice</t>
  </si>
  <si>
    <t>PO</t>
  </si>
  <si>
    <t>venkovská usedlost č. p. 113</t>
  </si>
  <si>
    <t>34434/6-4792</t>
  </si>
  <si>
    <t>obnova vnějších omítek</t>
  </si>
  <si>
    <t>Teplice nad Metují-Zdoňov</t>
  </si>
  <si>
    <t>areál kostela Nejsvětější Trojice</t>
  </si>
  <si>
    <t>40041/6-1924</t>
  </si>
  <si>
    <t>obnova hřbitovního schodiště</t>
  </si>
  <si>
    <t>Bruntál</t>
  </si>
  <si>
    <t>kostel Církve československé husitské</t>
  </si>
  <si>
    <t>51058/8-4032</t>
  </si>
  <si>
    <t>obnova vnějších omítek presbytáře</t>
  </si>
  <si>
    <t>Horní Benešov</t>
  </si>
  <si>
    <t>fara č. p. 212</t>
  </si>
  <si>
    <t>19915/8-3173</t>
  </si>
  <si>
    <t>dokončení obnovy fasády</t>
  </si>
  <si>
    <t>Nové Heřminovy</t>
  </si>
  <si>
    <t>venkovský dům č. p. 57</t>
  </si>
  <si>
    <t>30768/8-2470</t>
  </si>
  <si>
    <t>obnova podlah, omítek, soklu, dveří…</t>
  </si>
  <si>
    <t>městský dům č. p. 26</t>
  </si>
  <si>
    <t>11259/8-3910</t>
  </si>
  <si>
    <t>obnova fasády</t>
  </si>
  <si>
    <t>Břeclav</t>
  </si>
  <si>
    <t>Břeclav-Poštorná</t>
  </si>
  <si>
    <t>kostel Navštívení Panny Marie</t>
  </si>
  <si>
    <t>18733/7-1683</t>
  </si>
  <si>
    <t>obnova střechy – V. etapa</t>
  </si>
  <si>
    <t>klaple sv. Cyrila a Metoděje</t>
  </si>
  <si>
    <t>46142/7-1162</t>
  </si>
  <si>
    <t>obnova nátěru vstupních vrat a dveří do sakristie</t>
  </si>
  <si>
    <t>Bučovice</t>
  </si>
  <si>
    <t>Nevojice</t>
  </si>
  <si>
    <t>49807/7-8806</t>
  </si>
  <si>
    <t>restaurování oltáře</t>
  </si>
  <si>
    <t>Vyškov</t>
  </si>
  <si>
    <t>Milonice</t>
  </si>
  <si>
    <t>22605/7-3718</t>
  </si>
  <si>
    <t>restaurování vitráží oken</t>
  </si>
  <si>
    <t>Bystřice nad Pernštejnem</t>
  </si>
  <si>
    <t>Vysočina</t>
  </si>
  <si>
    <t>Rovečné</t>
  </si>
  <si>
    <t>vila č. p. 174</t>
  </si>
  <si>
    <t>výměna oken v obývacím pokoji a v kuchyni v přízemí</t>
  </si>
  <si>
    <t>Žďár nad Sázavou</t>
  </si>
  <si>
    <t>Rozsochy</t>
  </si>
  <si>
    <t>kostel sv. Bartoloměje se sochami a křížem</t>
  </si>
  <si>
    <t>15904/7-4402</t>
  </si>
  <si>
    <t>obnova krovu a střešní krytiny</t>
  </si>
  <si>
    <t>Rožná</t>
  </si>
  <si>
    <t>kostel sv. Havla</t>
  </si>
  <si>
    <t>25915/7-4407</t>
  </si>
  <si>
    <t>Zvole</t>
  </si>
  <si>
    <t>34074/7-4623</t>
  </si>
  <si>
    <t>restaurování varhan – III. etapa</t>
  </si>
  <si>
    <t>Čáslav</t>
  </si>
  <si>
    <t>Třebonín</t>
  </si>
  <si>
    <t>areál kostela sv. Matouše</t>
  </si>
  <si>
    <t>15525/2-1187</t>
  </si>
  <si>
    <t>obnova havarijní části ohradní zdi</t>
  </si>
  <si>
    <t>Kutná Hora</t>
  </si>
  <si>
    <t>kostel sv. Bonifáce</t>
  </si>
  <si>
    <t>28543/2-919</t>
  </si>
  <si>
    <t>dokončení obnovy odvětrávacího systému</t>
  </si>
  <si>
    <t>Kluky-Nová Lhota</t>
  </si>
  <si>
    <t>kostel sv. Jana Křtitele</t>
  </si>
  <si>
    <t>40147/2-1114</t>
  </si>
  <si>
    <t>nátěr šindelové střechy kostela včetně bočních stěn zvonice</t>
  </si>
  <si>
    <t>muzeum č. p. 291</t>
  </si>
  <si>
    <t>38920/2-2807</t>
  </si>
  <si>
    <t>repase špaletových oken a interiérových dveří</t>
  </si>
  <si>
    <t>synagoga č. p. 111</t>
  </si>
  <si>
    <t>30068/2-3326</t>
  </si>
  <si>
    <t>oprava a restaurování oken</t>
  </si>
  <si>
    <t>Vrdy-Zbyslav</t>
  </si>
  <si>
    <t>venkovská usedlost č. p. 57</t>
  </si>
  <si>
    <t>29727/2-1220</t>
  </si>
  <si>
    <t>podepření trámů, obnova cihlového chodníku, obnova 6 okenních křídel, nátěr interiérových dveří</t>
  </si>
  <si>
    <t>Černošice</t>
  </si>
  <si>
    <t>Choteč</t>
  </si>
  <si>
    <t>kostel sv. Kateřiny</t>
  </si>
  <si>
    <t>25106/2-2250</t>
  </si>
  <si>
    <t>oprava okenních žaluzií</t>
  </si>
  <si>
    <t>Praha-západ</t>
  </si>
  <si>
    <t>Štěchovice</t>
  </si>
  <si>
    <t>kostel sv. Jana Nepomuckého</t>
  </si>
  <si>
    <t>45616/2-2316</t>
  </si>
  <si>
    <t>obnova fasády a restaurování kamenných prvků</t>
  </si>
  <si>
    <t>Davle-Sázava</t>
  </si>
  <si>
    <t>areál venkovské usedlosti č. p. 2</t>
  </si>
  <si>
    <t>35725/2-3556</t>
  </si>
  <si>
    <t>obnova brány</t>
  </si>
  <si>
    <t>Česká Lípa</t>
  </si>
  <si>
    <t>Liberecký</t>
  </si>
  <si>
    <t>Brniště-Hlemýždí</t>
  </si>
  <si>
    <t>venkovský dům č. p. 14 v Jáchymově</t>
  </si>
  <si>
    <t>19490/5-2861</t>
  </si>
  <si>
    <t>obnova SV štítu, doplnění dřevěné podlahy v podkroví, doplnění zábradlí ke schodišti včetně ohrazení podesty podlahy ve 2. NP a obnova hliněných vymazávek vnějších spar roubení</t>
  </si>
  <si>
    <t>Dubnice</t>
  </si>
  <si>
    <t>24601/5-2935</t>
  </si>
  <si>
    <t>obnova fasády – 7. etapa</t>
  </si>
  <si>
    <t>Mimoň</t>
  </si>
  <si>
    <t>fara č. p. 106</t>
  </si>
  <si>
    <t>21138/5-3147</t>
  </si>
  <si>
    <t>Holany-Loubí pod Vlhoštěm</t>
  </si>
  <si>
    <t>měšťanský dům č. p. 3</t>
  </si>
  <si>
    <t>14364/5-2964</t>
  </si>
  <si>
    <t>obnova balkónu na hlavním průčelí</t>
  </si>
  <si>
    <t>Stružnice-Jezvé</t>
  </si>
  <si>
    <t>fara č. p. 1</t>
  </si>
  <si>
    <t>24441/5-3310</t>
  </si>
  <si>
    <t>restaurování dvou kamenných dveřních ostění a dvou kamenných ostění otvorů topeniště</t>
  </si>
  <si>
    <t>Kvítkov</t>
  </si>
  <si>
    <t>31748/5-3082</t>
  </si>
  <si>
    <t>restaurování oltáře sv. Jakuba Většího – II. etapa</t>
  </si>
  <si>
    <t>Volfartice</t>
  </si>
  <si>
    <t>17439/5-3388</t>
  </si>
  <si>
    <t>obnova části severní fasády části lodi</t>
  </si>
  <si>
    <t>Horní Libchava</t>
  </si>
  <si>
    <t>kostel sv. Jakuba Staršího</t>
  </si>
  <si>
    <t>35274/5-2971</t>
  </si>
  <si>
    <t>restaurování nástěnných maleb – I. etapa</t>
  </si>
  <si>
    <t>Bohatice</t>
  </si>
  <si>
    <t>venkovský dům č. ev. 1</t>
  </si>
  <si>
    <t>23038/5-2851</t>
  </si>
  <si>
    <t>II. etapa obnovy – obnova místnosti ve 2. NP (číslo 9a) a 3 ks dveří</t>
  </si>
  <si>
    <t>Tuhaň-Domašice</t>
  </si>
  <si>
    <t>venkovská usedlost č. p. 17</t>
  </si>
  <si>
    <t>34814/5-2896</t>
  </si>
  <si>
    <t>obnova krovu, výměna střešního pláště, obnova fasád a oken</t>
  </si>
  <si>
    <t>Dubá-Nedamov</t>
  </si>
  <si>
    <r>
      <t>venkovská usedlost č. p. 16 v</t>
    </r>
    <r>
      <rPr>
        <sz val="10"/>
        <rFont val="Calibri"/>
        <family val="2"/>
        <charset val="238"/>
      </rPr>
      <t> </t>
    </r>
    <r>
      <rPr>
        <sz val="10"/>
        <rFont val="Arial"/>
        <family val="2"/>
        <charset val="238"/>
      </rPr>
      <t>Křenově</t>
    </r>
  </si>
  <si>
    <t>15187/5-3154</t>
  </si>
  <si>
    <t>obnova havarijního stavu roubení v 2. NP, pavlače a stropních konstrukcí</t>
  </si>
  <si>
    <t>Česká Třebová</t>
  </si>
  <si>
    <t>Pardubický</t>
  </si>
  <si>
    <t>Semanín</t>
  </si>
  <si>
    <t>zvonice s márnicí v areálu kostela sv. Bartoloměje</t>
  </si>
  <si>
    <t>45602/6-4067</t>
  </si>
  <si>
    <t>výměna šindelové krytiny na objektu zvonice</t>
  </si>
  <si>
    <t>Ústí nad Orlicí</t>
  </si>
  <si>
    <t>České Budějovice</t>
  </si>
  <si>
    <t>Hluboká nad Vltavou</t>
  </si>
  <si>
    <t>41394/3-110</t>
  </si>
  <si>
    <t>obnova krovu a střechy věže</t>
  </si>
  <si>
    <t>České Budějovice (České Budějovice 3)</t>
  </si>
  <si>
    <t>dům č. p. 1176</t>
  </si>
  <si>
    <t>výměna oken a oprava vjezdových vrat</t>
  </si>
  <si>
    <t>Strýčice</t>
  </si>
  <si>
    <t>39162/3-395</t>
  </si>
  <si>
    <t>restaurování hlavního oltáře</t>
  </si>
  <si>
    <t>Kendeho vila č. p. 2020</t>
  </si>
  <si>
    <t>I. etapa celkové obnovy – oplocení, okna a dveře v 1. PP, podlahy v 1. NP, sanace vlhkosti, oprava garáže</t>
  </si>
  <si>
    <t>Rudolfov</t>
  </si>
  <si>
    <t>měšťanský dům č. p. 130</t>
  </si>
  <si>
    <t>26309/3-402</t>
  </si>
  <si>
    <t>obnova severní a východní části fasády a fabionóvé římsy</t>
  </si>
  <si>
    <t>Plav</t>
  </si>
  <si>
    <t>venkovská usedlost č. p. 5</t>
  </si>
  <si>
    <t>22647/3-364</t>
  </si>
  <si>
    <t>obnova oken a vstupních dveří, výměna střešních krytin</t>
  </si>
  <si>
    <t>Český Brod</t>
  </si>
  <si>
    <t>Hradešín</t>
  </si>
  <si>
    <t>kostel sv. Jiří</t>
  </si>
  <si>
    <t>32096/2-726</t>
  </si>
  <si>
    <t>obnova vnějšího pláště</t>
  </si>
  <si>
    <t>Kolín</t>
  </si>
  <si>
    <t>Český Krumlov</t>
  </si>
  <si>
    <t>Přídolí</t>
  </si>
  <si>
    <t>kostel sv. Vavřince</t>
  </si>
  <si>
    <t>37215/3-1385</t>
  </si>
  <si>
    <t>nátěr šindelové střešní krytiny</t>
  </si>
  <si>
    <t>Český Těšín</t>
  </si>
  <si>
    <t>Český Těšín-Koňákov</t>
  </si>
  <si>
    <t>kostel Prozřetelnosti Boží</t>
  </si>
  <si>
    <t>34524/8-803</t>
  </si>
  <si>
    <t>obnova omítek v sakristii</t>
  </si>
  <si>
    <t>Dačice</t>
  </si>
  <si>
    <t xml:space="preserve">Jihočeský </t>
  </si>
  <si>
    <t>Volfířov</t>
  </si>
  <si>
    <t>31135/3-2373</t>
  </si>
  <si>
    <t>obnova fasády – V. etapa</t>
  </si>
  <si>
    <t>Jindřichův Hradec</t>
  </si>
  <si>
    <t>Písečné-Slavětín u Slavonic</t>
  </si>
  <si>
    <t>tvrz č. p. 31</t>
  </si>
  <si>
    <t>26494/3-2130</t>
  </si>
  <si>
    <t>obnova krovu a výměna střešní krytiny stodoly</t>
  </si>
  <si>
    <t>Dačice-Lipolec</t>
  </si>
  <si>
    <t>fara č. p. 5</t>
  </si>
  <si>
    <t>36209/3-2000</t>
  </si>
  <si>
    <t>oprava pláště komínů</t>
  </si>
  <si>
    <t>Děčín</t>
  </si>
  <si>
    <t>Děčín X-Bělá</t>
  </si>
  <si>
    <t>kostel sv. Františka Xaverského</t>
  </si>
  <si>
    <t>25767/5-4104</t>
  </si>
  <si>
    <t>restaurování sochy sv. Floriána, sv . Šebestiána, Panny Marie Immaculaty</t>
  </si>
  <si>
    <t>Horní Habartice</t>
  </si>
  <si>
    <t>dům č. p. 71</t>
  </si>
  <si>
    <t>33236/5-3681</t>
  </si>
  <si>
    <t>obnova podlah na půdě</t>
  </si>
  <si>
    <t>Hřensko-Mezná</t>
  </si>
  <si>
    <t>venkovský dům č. p. 36</t>
  </si>
  <si>
    <t>26731/5-3856</t>
  </si>
  <si>
    <t>obnova podlahy na horní síni a na pavlači, oprava dřevěné části fasády a nátěr parapetů</t>
  </si>
  <si>
    <t>Janov</t>
  </si>
  <si>
    <t>venkovský dům č. p. 2</t>
  </si>
  <si>
    <t>46668/5-3912</t>
  </si>
  <si>
    <t>obklad částí západní stěny břidlicí</t>
  </si>
  <si>
    <t>Jetřichoivce-Vysoká Lípa</t>
  </si>
  <si>
    <t>venkovský dům č. p. 115</t>
  </si>
  <si>
    <t>repase devíti oken</t>
  </si>
  <si>
    <t>Malá Veleň</t>
  </si>
  <si>
    <t>dům č. p. 44</t>
  </si>
  <si>
    <t>41729/5-3828</t>
  </si>
  <si>
    <t>obnova omítaných částí fasády</t>
  </si>
  <si>
    <t>Srbská Kamenice</t>
  </si>
  <si>
    <t>dům č. p. 26</t>
  </si>
  <si>
    <t>31285/5-4019</t>
  </si>
  <si>
    <t>výměna střešní krytiny</t>
  </si>
  <si>
    <t>Valkeřice</t>
  </si>
  <si>
    <t>dům č. p. 60</t>
  </si>
  <si>
    <t>26731/5-3857</t>
  </si>
  <si>
    <t>výměna 7 kusů oken a schodiště z I. NP do II. NP</t>
  </si>
  <si>
    <t>Markvartice</t>
  </si>
  <si>
    <r>
      <t>kaple a dva náhrobníky v areálu kostela sv. Martina z</t>
    </r>
    <r>
      <rPr>
        <sz val="10"/>
        <rFont val="Calibri"/>
        <family val="2"/>
        <charset val="238"/>
      </rPr>
      <t> </t>
    </r>
    <r>
      <rPr>
        <sz val="10"/>
        <rFont val="Arial"/>
        <family val="2"/>
        <charset val="238"/>
      </rPr>
      <t>Tours</t>
    </r>
  </si>
  <si>
    <t>33530/5-3836</t>
  </si>
  <si>
    <t>dokončení stavebních prací na kapli a restaurování dvou náhrobníků</t>
  </si>
  <si>
    <t>Dobruška</t>
  </si>
  <si>
    <t>Králova Lhota</t>
  </si>
  <si>
    <t>kostel sv. Zikmunda</t>
  </si>
  <si>
    <t>45450/6-2313</t>
  </si>
  <si>
    <t>obnova střešní krytiny</t>
  </si>
  <si>
    <t>Rychnov nad Kněžnou</t>
  </si>
  <si>
    <t>Sedloňov</t>
  </si>
  <si>
    <t>kostel Všech svatých</t>
  </si>
  <si>
    <t>24515/6-2421</t>
  </si>
  <si>
    <t>obnova střešní konstrukce nad lodí</t>
  </si>
  <si>
    <t>České Meziříčí</t>
  </si>
  <si>
    <t>vodní mlýn Hrnčířův č. p. 94</t>
  </si>
  <si>
    <t xml:space="preserve">statické zajištění západní štítové zdi </t>
  </si>
  <si>
    <t>Dobříš</t>
  </si>
  <si>
    <t>kostel Povýšení sv. Kříže</t>
  </si>
  <si>
    <t>46348/2-2407</t>
  </si>
  <si>
    <t>obnova podlahy</t>
  </si>
  <si>
    <t>Příbram</t>
  </si>
  <si>
    <t>Domažlice</t>
  </si>
  <si>
    <t>Hora Svatého Václava</t>
  </si>
  <si>
    <t>30625/4-2074</t>
  </si>
  <si>
    <t>restaurování omítek a maleb na stěnách a klenbě na kůru, restaurování omítek a maleb na stěnách schodiště na kůr</t>
  </si>
  <si>
    <t>Ždánov</t>
  </si>
  <si>
    <t>25831/4-2266</t>
  </si>
  <si>
    <t>oprava dvou místností v jižní části hlavní budovy (obnova omítek, obnova podlah, obnova nátěrů)</t>
  </si>
  <si>
    <t>Dvůr Králové nad Labem</t>
  </si>
  <si>
    <t>Choustníkovo Hradiště</t>
  </si>
  <si>
    <t>kostel sv. Kříže</t>
  </si>
  <si>
    <t>46232/6-3555</t>
  </si>
  <si>
    <t>obnova havarijního stavu krovu</t>
  </si>
  <si>
    <t>Trutnov</t>
  </si>
  <si>
    <t>Lanžov</t>
  </si>
  <si>
    <t>kaple hřbitovní s farou</t>
  </si>
  <si>
    <t>12079/6-5576</t>
  </si>
  <si>
    <t>obnova výmalby v novogotické kapli</t>
  </si>
  <si>
    <t>kostel sv. Bartoloměje</t>
  </si>
  <si>
    <t>32373/6-3611</t>
  </si>
  <si>
    <t>restaurování oken</t>
  </si>
  <si>
    <t>Frenštát pod Radhoštěm</t>
  </si>
  <si>
    <t>19936/8-1543</t>
  </si>
  <si>
    <t>repase hlavních vstupních dveř</t>
  </si>
  <si>
    <t>Frýdek-Místek</t>
  </si>
  <si>
    <t>Frýdek-Místek (k. ú. Frýdek)</t>
  </si>
  <si>
    <t>evangelický kostel na p. č. 835</t>
  </si>
  <si>
    <t>10941/8-3894</t>
  </si>
  <si>
    <t>obnova obkladu na jihovýchodní stěně a oprava oplechování pilířů</t>
  </si>
  <si>
    <t>Řepiště</t>
  </si>
  <si>
    <t>kostel sv. Michaela Archanděla</t>
  </si>
  <si>
    <t>37248/8-703</t>
  </si>
  <si>
    <t>obnova impregnačního nátěru vnějšího pláště</t>
  </si>
  <si>
    <t>Frýdlant</t>
  </si>
  <si>
    <t>Víska</t>
  </si>
  <si>
    <t>podstávkový dům č. ev. 1</t>
  </si>
  <si>
    <t xml:space="preserve">obnova objektu </t>
  </si>
  <si>
    <t>Liberec</t>
  </si>
  <si>
    <t>Nové Město pod Smrkem</t>
  </si>
  <si>
    <t>kostel Sv. Kateřiny</t>
  </si>
  <si>
    <t>28965/5-4400</t>
  </si>
  <si>
    <t xml:space="preserve">restaurování vitráže č. 2 pod názvem "Klanění pastýřů" </t>
  </si>
  <si>
    <t>Heřmanice</t>
  </si>
  <si>
    <t>podstávkový dům č. p. 39</t>
  </si>
  <si>
    <t>32847/5-4212</t>
  </si>
  <si>
    <t>rekonstrukce objektu</t>
  </si>
  <si>
    <t>Frýdlant nad Ostravicí</t>
  </si>
  <si>
    <t>Kunčice pod Ondřejníkem</t>
  </si>
  <si>
    <t>kostel sv. Prokopa a Barbory</t>
  </si>
  <si>
    <t>20654/8-678</t>
  </si>
  <si>
    <t>obnova a nátěr střechy a nátěr fasády</t>
  </si>
  <si>
    <t>Havlíčkův Brod</t>
  </si>
  <si>
    <t>Krásná Hora</t>
  </si>
  <si>
    <t>fara č. p. 25</t>
  </si>
  <si>
    <t>obnova vnějšího pláště fasády dvorní části s přístavkem s obnovou štukových profilů, II. etapa</t>
  </si>
  <si>
    <t>Úsobí</t>
  </si>
  <si>
    <t>10359/6-5652</t>
  </si>
  <si>
    <t>restaurování varhan – VI. etapa</t>
  </si>
  <si>
    <t>Golčův Jeníkov</t>
  </si>
  <si>
    <t>19367/6-140</t>
  </si>
  <si>
    <t>pokračování záchranných prací na náhrobcích (XIV. etapa) – oprava, stabilizace, konzervace a restaurování</t>
  </si>
  <si>
    <t>Pohled</t>
  </si>
  <si>
    <t>areál kostela sv. Anny, kaple křížové cesty</t>
  </si>
  <si>
    <t>20627/6-306</t>
  </si>
  <si>
    <t>obnova zastřešení kapliček – II. etapa</t>
  </si>
  <si>
    <t>Hlinsko</t>
  </si>
  <si>
    <t>Krouna-Čachnov</t>
  </si>
  <si>
    <t>venkovský dům č. p. 19</t>
  </si>
  <si>
    <t>33088/6-809</t>
  </si>
  <si>
    <t xml:space="preserve">obnova střechy – výměna dožilé střešní krytiny </t>
  </si>
  <si>
    <t>Chrudim</t>
  </si>
  <si>
    <t>rychta č. p. 401</t>
  </si>
  <si>
    <t>22046/6-838</t>
  </si>
  <si>
    <t>odvlhčení severní a části západní stěny objektu rychty</t>
  </si>
  <si>
    <t>Trhová Kamenice</t>
  </si>
  <si>
    <t>venkovský dům č. p. 8 v Zubří</t>
  </si>
  <si>
    <t>obnova střechy – výměna dožilé střešní krytiny – I. etapa</t>
  </si>
  <si>
    <t>Hlučín</t>
  </si>
  <si>
    <t>Dolní Benešov</t>
  </si>
  <si>
    <t>kostel sv. Martina</t>
  </si>
  <si>
    <t>18411/8-1358</t>
  </si>
  <si>
    <t>restaurování umělých mramorů na dvou přízemních pilastrech a pilířů varhanní kruchty</t>
  </si>
  <si>
    <t>Opava</t>
  </si>
  <si>
    <t>Hodonín</t>
  </si>
  <si>
    <t>Čejkovice</t>
  </si>
  <si>
    <t>fara č. p. 157</t>
  </si>
  <si>
    <t>33060/7-2191</t>
  </si>
  <si>
    <t>odvlhčení zdiva a oprava fasády</t>
  </si>
  <si>
    <t>Holešov</t>
  </si>
  <si>
    <t>Zlínský</t>
  </si>
  <si>
    <t>Rymice</t>
  </si>
  <si>
    <r>
      <t>sýpka č. p. 3 v</t>
    </r>
    <r>
      <rPr>
        <sz val="10"/>
        <rFont val="Calibri"/>
        <family val="2"/>
        <charset val="238"/>
      </rPr>
      <t> </t>
    </r>
    <r>
      <rPr>
        <sz val="10"/>
        <rFont val="Arial"/>
        <family val="2"/>
        <charset val="238"/>
      </rPr>
      <t>areálu tvrze č. p. 1</t>
    </r>
  </si>
  <si>
    <t>32695/7-6135</t>
  </si>
  <si>
    <t>obnova vnitřních a vnějších omítek</t>
  </si>
  <si>
    <t>Kroměříž</t>
  </si>
  <si>
    <t>Holice</t>
  </si>
  <si>
    <t>Dolní Roveň</t>
  </si>
  <si>
    <t>škola č. p. 200</t>
  </si>
  <si>
    <t>37343/6-5172</t>
  </si>
  <si>
    <t>opravy/výměny klempířských a střešních prvků</t>
  </si>
  <si>
    <t>Pardubice</t>
  </si>
  <si>
    <t>Horažďovice</t>
  </si>
  <si>
    <t>Boubín</t>
  </si>
  <si>
    <t>areál bývalé strojní cihelny</t>
  </si>
  <si>
    <t>obnova areálu – obnova objektu F (sušárna cihel) – krov, krytina</t>
  </si>
  <si>
    <t>Klatovy</t>
  </si>
  <si>
    <t>Horšovský Týn</t>
  </si>
  <si>
    <t>Meclov</t>
  </si>
  <si>
    <t>kostel Archanděla Michaela</t>
  </si>
  <si>
    <t>46079/4-2141</t>
  </si>
  <si>
    <t>restaurování varhan</t>
  </si>
  <si>
    <t>Hořice</t>
  </si>
  <si>
    <t>synagoga č. p. 4</t>
  </si>
  <si>
    <t>10428/6-5623</t>
  </si>
  <si>
    <t>rekonstrukce rubové strany poprskníku a podlahy galerie</t>
  </si>
  <si>
    <t>Jičín</t>
  </si>
  <si>
    <t>brána vstupní nového hřbitova</t>
  </si>
  <si>
    <t>18173/6-1173</t>
  </si>
  <si>
    <t>restaurování hřbitovního portálu</t>
  </si>
  <si>
    <t>kaple Panny Marie Hlohové</t>
  </si>
  <si>
    <t>obnova stěn kaple a kovové mříže</t>
  </si>
  <si>
    <t>Hořovice</t>
  </si>
  <si>
    <t>Cerhovice</t>
  </si>
  <si>
    <t>20803/2-300</t>
  </si>
  <si>
    <t>obnova fasády severní strany lodě v rozsahu odstranění nesoudržných omítek jejich následné doplnění a oprava, vytažení říms a fasádní nátěr</t>
  </si>
  <si>
    <t>Beroun</t>
  </si>
  <si>
    <t>pomník železničního něštěstí</t>
  </si>
  <si>
    <t>preventivní údržba a konzervace pomníku v rozsahu prekonsolidace kamenné hmoty, základního očištění, revize a odstranění starých vysprávek, konzervace barevných úprav, plastické doplnění a spárování, barevná retuš a závěrečná konzervace</t>
  </si>
  <si>
    <t>Hradec Králové</t>
  </si>
  <si>
    <t>Hrádek</t>
  </si>
  <si>
    <t>29516/6-620</t>
  </si>
  <si>
    <t>obnova podlahy zvonového patra, oprava okenic a točitého schodiště věže</t>
  </si>
  <si>
    <t>Chlumec nad Cidlinou-Lučice</t>
  </si>
  <si>
    <r>
      <t>zvonice v</t>
    </r>
    <r>
      <rPr>
        <sz val="10"/>
        <rFont val="Calibri"/>
        <family val="2"/>
        <charset val="238"/>
      </rPr>
      <t> </t>
    </r>
    <r>
      <rPr>
        <sz val="10"/>
        <rFont val="Arial"/>
        <family val="2"/>
        <charset val="238"/>
      </rPr>
      <t>areálu kostela sv. Benedikta</t>
    </r>
  </si>
  <si>
    <t>29297/6-649</t>
  </si>
  <si>
    <t>obnova zvonice</t>
  </si>
  <si>
    <t>Hranice</t>
  </si>
  <si>
    <t>Olomoucký</t>
  </si>
  <si>
    <t>rodný dům J. H. A. Gallaše č. p. 170</t>
  </si>
  <si>
    <t>19371/8-3169</t>
  </si>
  <si>
    <t>oprava truhlářských prvků</t>
  </si>
  <si>
    <t>Přerov</t>
  </si>
  <si>
    <t>Všechovice</t>
  </si>
  <si>
    <t>20621/8-607</t>
  </si>
  <si>
    <t>obnova keramické podlahy 1. NP a obnova dřevěné podlahy 1. NP</t>
  </si>
  <si>
    <t>Humpolec</t>
  </si>
  <si>
    <t>areál evangelického kostela č. p. 143 a 144</t>
  </si>
  <si>
    <t>obnova kamenné zdi</t>
  </si>
  <si>
    <t>Pelhřimov</t>
  </si>
  <si>
    <t>Vojslavice</t>
  </si>
  <si>
    <t>kostel Nanebevzetí Panny Marie</t>
  </si>
  <si>
    <t>21084/3-3342</t>
  </si>
  <si>
    <t>obnova Cu krytiny pod věží střechy</t>
  </si>
  <si>
    <t>toleranční kostel na p. č. st. 315</t>
  </si>
  <si>
    <t>26867/3-3037</t>
  </si>
  <si>
    <t>ošetření a nátěr konstrukcí krovu a šindelové krytiny</t>
  </si>
  <si>
    <t>Hustopeče</t>
  </si>
  <si>
    <t>Kurdějov</t>
  </si>
  <si>
    <t>socha sv. Jana Nepomuckého</t>
  </si>
  <si>
    <t>20793/7-1325</t>
  </si>
  <si>
    <t>restaurování sochy světce nad zděným soklem včetně kamenného plintu</t>
  </si>
  <si>
    <t>Pouzdřany</t>
  </si>
  <si>
    <t>kostel sv. Mikuláše č. p. 1</t>
  </si>
  <si>
    <t>16928/7-1685</t>
  </si>
  <si>
    <t>obnova podlahy v sakristii a výměna vstupních dveří do sakristie a věže</t>
  </si>
  <si>
    <t>Bořetice</t>
  </si>
  <si>
    <t>kostel sv. Anny</t>
  </si>
  <si>
    <t>41686/7-1146</t>
  </si>
  <si>
    <t xml:space="preserve">nové hydrofilní sanační omítky v interiéru, na zdivu osekaném v roce 2013 </t>
  </si>
  <si>
    <t>Nový Kostel</t>
  </si>
  <si>
    <t>obnova části fasády západní strany</t>
  </si>
  <si>
    <t>Skalná</t>
  </si>
  <si>
    <t>22095/4-120</t>
  </si>
  <si>
    <t>oprava a nátěr vnitřních soklů, obnova a nátěr západní fasády</t>
  </si>
  <si>
    <t>Chomutov</t>
  </si>
  <si>
    <t>Kalek</t>
  </si>
  <si>
    <t>18064/5-534</t>
  </si>
  <si>
    <t>výměna oken</t>
  </si>
  <si>
    <t>Chotěboř</t>
  </si>
  <si>
    <t>Libice nad Doubravou</t>
  </si>
  <si>
    <t xml:space="preserve">kostel sv. Jiljí, ÚSKP </t>
  </si>
  <si>
    <t>17131/6-272</t>
  </si>
  <si>
    <t>výměna dveří, odvlhčení, výměna podlahy, obnova omítek, oprava okna v oratoři</t>
  </si>
  <si>
    <t>Bítovany</t>
  </si>
  <si>
    <t>restaurování pískovcového soklu, náhrobků a pískovcových prvků</t>
  </si>
  <si>
    <t>34494/6-794</t>
  </si>
  <si>
    <t xml:space="preserve">restaurování pískovcových opěrných pilířů </t>
  </si>
  <si>
    <t>Seč</t>
  </si>
  <si>
    <t>34022/6-964</t>
  </si>
  <si>
    <t>obnova falcované střešní krytiny na SV straně věže</t>
  </si>
  <si>
    <t>Řestoky</t>
  </si>
  <si>
    <t>FP</t>
  </si>
  <si>
    <t>sýpka na st. p. č. 1/1</t>
  </si>
  <si>
    <t>33212/6-961</t>
  </si>
  <si>
    <t>statické zajištění</t>
  </si>
  <si>
    <t>Stolany</t>
  </si>
  <si>
    <t>19430/6-985</t>
  </si>
  <si>
    <t>obnova fasády cimbuří a věže, resturování pískovcových prvků věže</t>
  </si>
  <si>
    <t>Jablonec nad Nisou</t>
  </si>
  <si>
    <t>Jablonec nad Nisou-Mšeno</t>
  </si>
  <si>
    <t>Háskova vila č. p. 449/10</t>
  </si>
  <si>
    <t>18366/5-4788</t>
  </si>
  <si>
    <t>obnova oken – III. etapa</t>
  </si>
  <si>
    <t>(Braunova) vila č. p. 2900</t>
  </si>
  <si>
    <t>43934/5-5214</t>
  </si>
  <si>
    <t>obnova vstupního schodiště</t>
  </si>
  <si>
    <t xml:space="preserve">Jaroměř </t>
  </si>
  <si>
    <t xml:space="preserve">Královéhradecký </t>
  </si>
  <si>
    <t>Velký Třebešov</t>
  </si>
  <si>
    <t>areál kostela sv. Štěpána</t>
  </si>
  <si>
    <t>32023/6-1914</t>
  </si>
  <si>
    <t>obnova dílčí části ohradní zdi – 2. etapa</t>
  </si>
  <si>
    <t>Jaroměř, Pražské Předměstí</t>
  </si>
  <si>
    <t>činžovní dům č. p. 255 v areálu železniční stanice</t>
  </si>
  <si>
    <t>11374/6-5945</t>
  </si>
  <si>
    <t xml:space="preserve">výměna všech dvojitých ven a dovnitř otvíravých oken – 4. etapa </t>
  </si>
  <si>
    <t>Jeseník</t>
  </si>
  <si>
    <t>18540/8-939</t>
  </si>
  <si>
    <t>restaurování vitrážových oken</t>
  </si>
  <si>
    <t>Holín-Pařezská Lhota</t>
  </si>
  <si>
    <t>zřícenina skalního hradu Pařez</t>
  </si>
  <si>
    <t>41335/6-1308</t>
  </si>
  <si>
    <t>obnova severozápadní části hradu</t>
  </si>
  <si>
    <t>Jičín DĚLAT ORP JIČÍN</t>
  </si>
  <si>
    <t>vila č. p. 157 v Holínském Předměstí</t>
  </si>
  <si>
    <t>46427/6-1099</t>
  </si>
  <si>
    <t>výměna stávající střešní krytiny včetně svodů a žlabů</t>
  </si>
  <si>
    <t>Lázně Bělohrad-Brtev</t>
  </si>
  <si>
    <t>kostel sv. Petra a Pavla v Byšičkách</t>
  </si>
  <si>
    <t>35003/6-1230</t>
  </si>
  <si>
    <t>obnova historické výmalby</t>
  </si>
  <si>
    <t>Libáň-Psinice</t>
  </si>
  <si>
    <t>zvonice v areálu kostela sv. Jiří</t>
  </si>
  <si>
    <t>17890/6-1345</t>
  </si>
  <si>
    <t>impregnační nátěr dřevěného šindele</t>
  </si>
  <si>
    <t>Střevač-Nadslav</t>
  </si>
  <si>
    <t>ohradní zeď s branami na pozemku parc. č. 1 v areálu kostela sv. Prokopa</t>
  </si>
  <si>
    <t>25024/6-1277</t>
  </si>
  <si>
    <t>restaurování ohradní zdi</t>
  </si>
  <si>
    <t>Jihlava</t>
  </si>
  <si>
    <t>Polná</t>
  </si>
  <si>
    <t>kostel sv. Barbory</t>
  </si>
  <si>
    <t>20483/7-5082</t>
  </si>
  <si>
    <t>obnova schodiště</t>
  </si>
  <si>
    <t>Puklice</t>
  </si>
  <si>
    <t>45668/7-5153</t>
  </si>
  <si>
    <t>obnova oken</t>
  </si>
  <si>
    <t>Stonařov</t>
  </si>
  <si>
    <t>fara č. p. 83</t>
  </si>
  <si>
    <t>28382/7-5225</t>
  </si>
  <si>
    <t>obnova farního sálu včetně zázemí</t>
  </si>
  <si>
    <t>Suchá-Prostředkovice</t>
  </si>
  <si>
    <t>špýchar na st. p. č. 18/2</t>
  </si>
  <si>
    <t>14031/7-5243</t>
  </si>
  <si>
    <t>dokončení obnovy přízemí</t>
  </si>
  <si>
    <t>38558/7-5126</t>
  </si>
  <si>
    <t>pokračování záchranných prací na náhrobcích – XV. etapa – oprava, stabilizace, konzervace a restaurování</t>
  </si>
  <si>
    <t>Mirošov</t>
  </si>
  <si>
    <t>kostel sv. Josefa</t>
  </si>
  <si>
    <t>32407/7-4998</t>
  </si>
  <si>
    <t>obnova interiéru – VI. etapa – restaurování 3 dřevěných dveří</t>
  </si>
  <si>
    <t>Velký Beranov</t>
  </si>
  <si>
    <t>kaple sv. Anny</t>
  </si>
  <si>
    <t>33560/7-5383</t>
  </si>
  <si>
    <t>udržovací práce – I. etapa</t>
  </si>
  <si>
    <t>Kostelec</t>
  </si>
  <si>
    <t>kostel sv. Kunhuty</t>
  </si>
  <si>
    <t>20578/7-4944</t>
  </si>
  <si>
    <t>Jamné</t>
  </si>
  <si>
    <t>fara č. p. 67</t>
  </si>
  <si>
    <t>33057/7-4862</t>
  </si>
  <si>
    <t>Puklice-Petrovice</t>
  </si>
  <si>
    <t>26994/7-5157</t>
  </si>
  <si>
    <t>obnova střechy – I. etapa</t>
  </si>
  <si>
    <t>areál kostela sv. Václava</t>
  </si>
  <si>
    <t>33138/7-5223</t>
  </si>
  <si>
    <t xml:space="preserve">obnova opěrné zdi – 4. etapa </t>
  </si>
  <si>
    <t>Ústí-Branišov u Jihlavy</t>
  </si>
  <si>
    <t>fara č. p. 7</t>
  </si>
  <si>
    <t>34482/7-4716</t>
  </si>
  <si>
    <t>restaurátorská obnova vnější omítky hlavní budovy (VIII. etapa obnovy areálu)</t>
  </si>
  <si>
    <t>Jilemnice</t>
  </si>
  <si>
    <t>Jestřabí v Krkonoších-Křížlice</t>
  </si>
  <si>
    <t>evangelický kostel na st. p. č. 103</t>
  </si>
  <si>
    <t>výměna střešní krytiny a související práce - II. etapa</t>
  </si>
  <si>
    <t>Semily</t>
  </si>
  <si>
    <t>Peřimov</t>
  </si>
  <si>
    <t>vodní mlýn č. p. 75</t>
  </si>
  <si>
    <t>49682/6-6090</t>
  </si>
  <si>
    <t>oprava krovu, výměna střešní krytiny a související práce – II. etapa</t>
  </si>
  <si>
    <t>Poniklá</t>
  </si>
  <si>
    <t>kostel sv. Jakuba</t>
  </si>
  <si>
    <t>14280/6-2736</t>
  </si>
  <si>
    <t>restaurování 2 ks vrcholových křížů</t>
  </si>
  <si>
    <t>Rokytnice nad Jizerou</t>
  </si>
  <si>
    <t>radnice č. p. 197</t>
  </si>
  <si>
    <t>renovace dvou kusů vchodových dveří</t>
  </si>
  <si>
    <t>Rokytnice nad Jizerou, k. ú. Dolní Rokytnice nad Jizerou</t>
  </si>
  <si>
    <t>kostel sv. archanděla Michaela</t>
  </si>
  <si>
    <t>46536/6-2751</t>
  </si>
  <si>
    <t>obnova kamenného soklu</t>
  </si>
  <si>
    <t xml:space="preserve">židovský hřbitov, č. r. </t>
  </si>
  <si>
    <t>16941/3-1726</t>
  </si>
  <si>
    <t>restaurování 2 kusů náhrobků (kované plůtky)</t>
  </si>
  <si>
    <t xml:space="preserve">areál hřbitova u sv. Trojice, č. r. </t>
  </si>
  <si>
    <t>27341/3-1707</t>
  </si>
  <si>
    <t>restaurování 2 kusů náhrobků</t>
  </si>
  <si>
    <t>Horní Pěna</t>
  </si>
  <si>
    <t xml:space="preserve">fara č. p. 1, č. r. </t>
  </si>
  <si>
    <t>32042/3-1910</t>
  </si>
  <si>
    <t>pokračování restaurátorských prací v obytné budově – 6. etapa</t>
  </si>
  <si>
    <t>Palupín</t>
  </si>
  <si>
    <t>19711/3-2076</t>
  </si>
  <si>
    <t>II. etapa obnovy ohradní zdi hřbitova</t>
  </si>
  <si>
    <t>bývalý kostel sv. Alžběty č. p. 131</t>
  </si>
  <si>
    <t>40391/3-1710</t>
  </si>
  <si>
    <t>obnova a nátěr fasády, nátěr výplní</t>
  </si>
  <si>
    <t>Strmilov</t>
  </si>
  <si>
    <t>hřbitovní kostel sv. Ondřeje</t>
  </si>
  <si>
    <t>27141/3-2235</t>
  </si>
  <si>
    <t>oprava šindelové střechy</t>
  </si>
  <si>
    <t>Kadaň</t>
  </si>
  <si>
    <t>Klášterec nad Ohří-Lestkov</t>
  </si>
  <si>
    <t>zřícenina hradu Egrberk (Lestkov)</t>
  </si>
  <si>
    <t>20475/5-723</t>
  </si>
  <si>
    <t>statické zajištění nového paláce – jihovýchodní stěna</t>
  </si>
  <si>
    <t xml:space="preserve">Libědice </t>
  </si>
  <si>
    <t>socha sv. Jana Nepomuckého v Čejkovicích</t>
  </si>
  <si>
    <t>14261/5-607</t>
  </si>
  <si>
    <t>kompletní restaurátorský zásah</t>
  </si>
  <si>
    <t>Kaplice</t>
  </si>
  <si>
    <t>Horní Dvořiště</t>
  </si>
  <si>
    <t>kostel sv. Michaela</t>
  </si>
  <si>
    <t>24655/3-1253</t>
  </si>
  <si>
    <t>obnova valby západní střechy lodi kostela</t>
  </si>
  <si>
    <t>Benešov nad Černou-Klení</t>
  </si>
  <si>
    <t>27100/3-1200</t>
  </si>
  <si>
    <t>obnova a nátěr šindelové střechy</t>
  </si>
  <si>
    <t>Karlovy Vary</t>
  </si>
  <si>
    <t>Třebouň</t>
  </si>
  <si>
    <t>kaple Panny Marie Bolestné</t>
  </si>
  <si>
    <t>27024/4-1104</t>
  </si>
  <si>
    <t>obnova a nátěr fasády, obnova a doplnění kamenné dlažby a omítek včetně nátěru, statické zajištění stropní konstrukce, repase dveří</t>
  </si>
  <si>
    <t>Kyselka</t>
  </si>
  <si>
    <t>OPS</t>
  </si>
  <si>
    <t>Jindřichův dvůr č. p. 73 v areálu městských lázní</t>
  </si>
  <si>
    <t>21052/4-929</t>
  </si>
  <si>
    <t>zajištění havarijního stavu věže, pokračující dokončující práce</t>
  </si>
  <si>
    <t>Mattoniho nakládka a expedice č. p. 52</t>
  </si>
  <si>
    <t>zajištění havarijního stavu objektu, obnova zastřešení – plechová krytina, klempířské práce, odvodnění</t>
  </si>
  <si>
    <t>Karlovy Vary-Rybáře</t>
  </si>
  <si>
    <t>vzorkovna porcelánky Karla Knolla č. p. 338</t>
  </si>
  <si>
    <t>29239/4-5171</t>
  </si>
  <si>
    <t>restaurátorské práce na fasádě a celková repase ocelové konstrukce</t>
  </si>
  <si>
    <t>Stonava</t>
  </si>
  <si>
    <t>kostel sv. Maří Magdalény</t>
  </si>
  <si>
    <t>11961/8-3193</t>
  </si>
  <si>
    <t>obnova vnitřních vstupních dveří</t>
  </si>
  <si>
    <t>Kladno</t>
  </si>
  <si>
    <t>Kladno-Rozdělov</t>
  </si>
  <si>
    <t>26879/2-4050</t>
  </si>
  <si>
    <t>obnova fasády – III. etapa</t>
  </si>
  <si>
    <t>Buštěhrad</t>
  </si>
  <si>
    <t>46728/2-467</t>
  </si>
  <si>
    <t>obnova střechy a krovu</t>
  </si>
  <si>
    <t xml:space="preserve">Buštěhrad </t>
  </si>
  <si>
    <t>dům č. p. 17</t>
  </si>
  <si>
    <t>40023/2-466</t>
  </si>
  <si>
    <t>obnova dřevěné pavlače – I. etapa</t>
  </si>
  <si>
    <t>17949/2-3026</t>
  </si>
  <si>
    <t>restaurování nástěnné malby ve spodním pásu presbytáře</t>
  </si>
  <si>
    <t>Křištín</t>
  </si>
  <si>
    <t>14489/4-3087</t>
  </si>
  <si>
    <t>výměna vstupních vrat, oprava kamenných prvků</t>
  </si>
  <si>
    <t>Plánice</t>
  </si>
  <si>
    <t>kostel sv. Blažeje</t>
  </si>
  <si>
    <t>30614/7-2098</t>
  </si>
  <si>
    <t>obnova fasád</t>
  </si>
  <si>
    <t>Janovice nad Úhlavou</t>
  </si>
  <si>
    <t>areál lihovaru</t>
  </si>
  <si>
    <t>23553/4-2997</t>
  </si>
  <si>
    <t>statické zajištění, obnova krovu, odvodnění</t>
  </si>
  <si>
    <t>Strážov-Opálka</t>
  </si>
  <si>
    <t>jiné</t>
  </si>
  <si>
    <t>bývalé stáje v areálu tvrze č. p. 1</t>
  </si>
  <si>
    <t>20916/4-3201</t>
  </si>
  <si>
    <t>obnova střešního pláště bývalých stájí</t>
  </si>
  <si>
    <t>Nýrsko-Bystřice nad Úhlavou</t>
  </si>
  <si>
    <t>areál zámku č. p. 1</t>
  </si>
  <si>
    <t>35868/4-2800</t>
  </si>
  <si>
    <t>obnova ohradní zdi</t>
  </si>
  <si>
    <t>Nová Ves I</t>
  </si>
  <si>
    <t>34876/2-826</t>
  </si>
  <si>
    <t>obnova věže a sakristie, interiéru presbytáře, revitalizace bývalého hřbitova</t>
  </si>
  <si>
    <t>Drahobudice</t>
  </si>
  <si>
    <t>kostel Nejsvětější Trojice</t>
  </si>
  <si>
    <t>46708/2-721</t>
  </si>
  <si>
    <t>obnova kostela včetně restaurování dveří jižního vstupu</t>
  </si>
  <si>
    <t>Žehuň</t>
  </si>
  <si>
    <t>17535/2-1975</t>
  </si>
  <si>
    <t>Konice</t>
  </si>
  <si>
    <t>fara č. p. 101</t>
  </si>
  <si>
    <t>20641/7-5576</t>
  </si>
  <si>
    <t>Prostějov</t>
  </si>
  <si>
    <t>Kopřivnice</t>
  </si>
  <si>
    <t>Štramberk</t>
  </si>
  <si>
    <t>28528/8-1699</t>
  </si>
  <si>
    <t>obnova impregnačního nátěru</t>
  </si>
  <si>
    <t>Kostelec nad Orlicí</t>
  </si>
  <si>
    <t>Častolovice</t>
  </si>
  <si>
    <t>kostel sv. Víta</t>
  </si>
  <si>
    <t>27731/6-2236</t>
  </si>
  <si>
    <t>Výměna střešní krytiny</t>
  </si>
  <si>
    <t xml:space="preserve">Králíky </t>
  </si>
  <si>
    <t>Červená Voda-Moravský Karlov</t>
  </si>
  <si>
    <t>kostel sv. Josefa Kalasánského</t>
  </si>
  <si>
    <t>40787/6-3827</t>
  </si>
  <si>
    <t xml:space="preserve">oprava korunní římsy </t>
  </si>
  <si>
    <t>Kralovice</t>
  </si>
  <si>
    <t>Potvorov</t>
  </si>
  <si>
    <t>Hlavní oltář kostela sv. Mikuláše</t>
  </si>
  <si>
    <t>22265/34-2812</t>
  </si>
  <si>
    <t>restaurování hlavního oltáře – závěrečná etapa</t>
  </si>
  <si>
    <t>Plzeň-sever</t>
  </si>
  <si>
    <t>Chříč</t>
  </si>
  <si>
    <t>dům č. p. 24</t>
  </si>
  <si>
    <t>obnova okenních a dveřních otvorů exteriéru objektu – I. etapa</t>
  </si>
  <si>
    <t>37960/4-1263</t>
  </si>
  <si>
    <t xml:space="preserve">Oprava střešní konstrukce </t>
  </si>
  <si>
    <t>Stvolny</t>
  </si>
  <si>
    <t>areál venkovské usedlosti č. p. 16</t>
  </si>
  <si>
    <t>24228/4-1579</t>
  </si>
  <si>
    <t>obnova havarijního stavu stodoly</t>
  </si>
  <si>
    <t>městský dům č. p. 35</t>
  </si>
  <si>
    <t>44300/4-4529</t>
  </si>
  <si>
    <t>obnova šindelové krytiny</t>
  </si>
  <si>
    <t>Kralupy nad Vltavou</t>
  </si>
  <si>
    <t>kostel Nanebevzetí Panny Marie a sv. Václava</t>
  </si>
  <si>
    <t>16934/2-3751</t>
  </si>
  <si>
    <t>restaurování vitrážové výplně okna v presbytáři s vyobrazením sv. Josefa a sv. Jana Nepomuckého</t>
  </si>
  <si>
    <t>Mělník</t>
  </si>
  <si>
    <t>Kraslice</t>
  </si>
  <si>
    <t>Kraslice-Sněžná</t>
  </si>
  <si>
    <t>36207/4-703</t>
  </si>
  <si>
    <t>oprava (výměna) šindelů a nátěr šindelové střešní krytiny</t>
  </si>
  <si>
    <t>Sokolov</t>
  </si>
  <si>
    <t>předměstský dům – dvojdům č. p. 217</t>
  </si>
  <si>
    <t>25145/4-634</t>
  </si>
  <si>
    <t>obnova dřevěných stropů a dveří včetně osazení</t>
  </si>
  <si>
    <t>Krnov</t>
  </si>
  <si>
    <t>Krnov-Horní Předměstí</t>
  </si>
  <si>
    <t>24964/8-18</t>
  </si>
  <si>
    <t>restaurování fresek – I. etapa</t>
  </si>
  <si>
    <t>restaurování fresek – II. etapa</t>
  </si>
  <si>
    <t>Holčovice</t>
  </si>
  <si>
    <t>kostel Neposkvrněného Početí Panny Marie</t>
  </si>
  <si>
    <t>36172/8-71</t>
  </si>
  <si>
    <t>měšťanský dům č. p. 97</t>
  </si>
  <si>
    <t>34816/8-3145</t>
  </si>
  <si>
    <t>Litenčice</t>
  </si>
  <si>
    <t>22730/7-6061</t>
  </si>
  <si>
    <r>
      <t>výměna 7 ks oken za nová v</t>
    </r>
    <r>
      <rPr>
        <sz val="10"/>
        <rFont val="Calibri"/>
        <family val="2"/>
        <charset val="238"/>
      </rPr>
      <t> </t>
    </r>
    <r>
      <rPr>
        <sz val="10"/>
        <rFont val="Arial"/>
        <family val="2"/>
        <charset val="238"/>
      </rPr>
      <t>atriu 1. NP</t>
    </r>
  </si>
  <si>
    <t>Střílky</t>
  </si>
  <si>
    <t>33233/7-6152</t>
  </si>
  <si>
    <t>restaurování dvoukřídlých dveří oratoře a 4 ks oken</t>
  </si>
  <si>
    <t>sousoší Kalvarie</t>
  </si>
  <si>
    <t>68721/7-6021</t>
  </si>
  <si>
    <t>křížová cesta – 14 zastavení</t>
  </si>
  <si>
    <t>68465/7-6035</t>
  </si>
  <si>
    <t>restaurování zastavení č. IV</t>
  </si>
  <si>
    <t>Břest</t>
  </si>
  <si>
    <t>18590/7-5891</t>
  </si>
  <si>
    <t>restaurování kamenného ostění vstupu</t>
  </si>
  <si>
    <t>Uhřice</t>
  </si>
  <si>
    <t>zámek č. p. 18</t>
  </si>
  <si>
    <t>34556/7-6100</t>
  </si>
  <si>
    <t>obnova mansardové střechy – 3. etapa</t>
  </si>
  <si>
    <t>areál kostela Všech Svatých</t>
  </si>
  <si>
    <t>13128/2-1049</t>
  </si>
  <si>
    <t>obnova ohradní zdi hřbitova</t>
  </si>
  <si>
    <t>Kácov</t>
  </si>
  <si>
    <t>areál děkanství č. p. 8</t>
  </si>
  <si>
    <t>30767/2-1025</t>
  </si>
  <si>
    <t>celková obnova – 5. etapa: oprava východní a severní fasády, obnova dřevěných podlah, výmalba interiéru 1. NP</t>
  </si>
  <si>
    <t>Kobylnice</t>
  </si>
  <si>
    <t>bývalá základní škola č. p. 38</t>
  </si>
  <si>
    <t>Kyjov</t>
  </si>
  <si>
    <t>Strážovice</t>
  </si>
  <si>
    <t>kaple Nejsvětější Trojice</t>
  </si>
  <si>
    <t>34872/7-2416</t>
  </si>
  <si>
    <t>odvlhčení formou vytvoření vnějšího a vnitřního odvlčovacího kanálu</t>
  </si>
  <si>
    <t>Milotice</t>
  </si>
  <si>
    <t>sousoší Kalvárie</t>
  </si>
  <si>
    <t>40959/7-2324</t>
  </si>
  <si>
    <t>kompletní konzervační a restaurátorský zásah</t>
  </si>
  <si>
    <t>Kyjov-Bohuslavice</t>
  </si>
  <si>
    <t>kostel sv. Filipa a Jakuba</t>
  </si>
  <si>
    <t>22004/7-2171</t>
  </si>
  <si>
    <t>odstranění poškozených a nesoudržných omítek věže a předsíně na severní straně lodi</t>
  </si>
  <si>
    <t>Věteřov</t>
  </si>
  <si>
    <t>kostel sv. Cyrila a Metoděje</t>
  </si>
  <si>
    <t>10185/7-8607</t>
  </si>
  <si>
    <t>obnova fasádního pláště, výměna oken sakristie a vyspravení ostatních oken na fasádě</t>
  </si>
  <si>
    <t>Lanškroun</t>
  </si>
  <si>
    <t>Dolní Čermná</t>
  </si>
  <si>
    <t>18858/6-3865</t>
  </si>
  <si>
    <t>obnova jižní a východní části fasády</t>
  </si>
  <si>
    <t>Hrádek nad Nisou-Václavice</t>
  </si>
  <si>
    <t>venkovská usedlost-Wohlmannův statek č. p. 35</t>
  </si>
  <si>
    <t>II. etapa oprav obytné budovy – demontáž dožilých částí podlah, trámů ve 2. NP, jejich náhrada, obnova stropů, příček, dveří, schodiště</t>
  </si>
  <si>
    <t>Litoměřice</t>
  </si>
  <si>
    <t>Úštěk</t>
  </si>
  <si>
    <t>soubor tzv. Ptačích domků č. p. 29</t>
  </si>
  <si>
    <t>42482/5-2410</t>
  </si>
  <si>
    <t>obnova oken a nosných vertikálních a horizontálních konstrukcí</t>
  </si>
  <si>
    <t>Rochov u Tetčiněvsi</t>
  </si>
  <si>
    <t>venkovský dům č. p. 6</t>
  </si>
  <si>
    <t>43371/5-2360</t>
  </si>
  <si>
    <t xml:space="preserve">obnova roubení, podstávky, povalů a oken </t>
  </si>
  <si>
    <t>Chudoslavice</t>
  </si>
  <si>
    <t>venkovský dům č. p. 3</t>
  </si>
  <si>
    <t>36009/5-2073</t>
  </si>
  <si>
    <t>statické zajištění nosných konstrukcí, obnova krovu a střechy – etapa roku 2025</t>
  </si>
  <si>
    <t>Horní Týnec</t>
  </si>
  <si>
    <t>budova tzv. "Rychty" č. p. 1</t>
  </si>
  <si>
    <t>32309/5-2399</t>
  </si>
  <si>
    <t>obnova hlavního vstupního schodiště při jižní štítové fasádě včetně zábradlí a dveří</t>
  </si>
  <si>
    <t>Počaply</t>
  </si>
  <si>
    <t>areál fary č. p. 1</t>
  </si>
  <si>
    <t>42590/5-2223</t>
  </si>
  <si>
    <t>obnova střech hospodářských budov</t>
  </si>
  <si>
    <t>Hrušovany</t>
  </si>
  <si>
    <t>fara č. p. 41</t>
  </si>
  <si>
    <t>Restaurování dekorativní šablonové výmalby dvou hlavních reprezentativních místností</t>
  </si>
  <si>
    <t>Chcebuz</t>
  </si>
  <si>
    <t>brána se dvěma vázami na hřbitově</t>
  </si>
  <si>
    <t>42661/5-2051</t>
  </si>
  <si>
    <t>obnova hřbitovní brány</t>
  </si>
  <si>
    <t>kostel Všech Svatých</t>
  </si>
  <si>
    <t>21077/5-1748</t>
  </si>
  <si>
    <t>obnova opěráků</t>
  </si>
  <si>
    <t>Litovel</t>
  </si>
  <si>
    <t>Senice na Hané-Odrlice</t>
  </si>
  <si>
    <t>sušárna chmele na p. p. č. 2/2</t>
  </si>
  <si>
    <t>45405/8-2659</t>
  </si>
  <si>
    <t>oprava vnějších hliněných stěn</t>
  </si>
  <si>
    <t>Olomouc</t>
  </si>
  <si>
    <t>areál venkovské usedlosti č. p. 6</t>
  </si>
  <si>
    <t>15895/8-2657</t>
  </si>
  <si>
    <t>obnoava střechy nad hospodářskými budovami – chlévy</t>
  </si>
  <si>
    <t>Bouzov</t>
  </si>
  <si>
    <t>kostel sv. Gotharda č. ev. 3</t>
  </si>
  <si>
    <t>38240/8-1772</t>
  </si>
  <si>
    <t>obnova dveří zadního vstupu na kůr</t>
  </si>
  <si>
    <t>Náklo</t>
  </si>
  <si>
    <t>fara č. p. 13</t>
  </si>
  <si>
    <t>20326/8-1887</t>
  </si>
  <si>
    <t>restaurování vstupních dveří č. 7/1. NP, zárubně a dveří č. 8/1. NP</t>
  </si>
  <si>
    <t>Litvínov</t>
  </si>
  <si>
    <t>Horní Jiřetín</t>
  </si>
  <si>
    <t>42353/5-334</t>
  </si>
  <si>
    <t>pokračování obnovy a výměny v další části degradovaných povalových trámů v lodi</t>
  </si>
  <si>
    <t>Most</t>
  </si>
  <si>
    <t>Český Jiřetín</t>
  </si>
  <si>
    <t>fara č. ev. 134</t>
  </si>
  <si>
    <t>44024/5-5329</t>
  </si>
  <si>
    <t>truhlářské repase a oprava dřevěných dveří, oken, omítky a dlažby</t>
  </si>
  <si>
    <t>Louny</t>
  </si>
  <si>
    <t>Opočno</t>
  </si>
  <si>
    <t>statické zajištění, oprava fasád, osazení zárubní a dveří, dokončení omítek a položení podlah v kaplance č. p. 58</t>
  </si>
  <si>
    <t>Radonice nad Ohří</t>
  </si>
  <si>
    <t>43628/5-1305</t>
  </si>
  <si>
    <t>obnova vnějších špaletových oken</t>
  </si>
  <si>
    <t>Postoloprty</t>
  </si>
  <si>
    <t>42395/5-1351</t>
  </si>
  <si>
    <t>restaurování vitráží – II. etapa</t>
  </si>
  <si>
    <t>Ročov-Dolní Ročov</t>
  </si>
  <si>
    <t>43254/5-1389</t>
  </si>
  <si>
    <t>restaurování sochařské výzdoby na průčelí – II. etapa</t>
  </si>
  <si>
    <t>Lovosice</t>
  </si>
  <si>
    <t>Děčany-Solany</t>
  </si>
  <si>
    <t>43456/5-2309</t>
  </si>
  <si>
    <t>obnova a ošetření podlahy v půdním prostoru</t>
  </si>
  <si>
    <t>Vlastislav</t>
  </si>
  <si>
    <t>zámek Skalka č. p. 9</t>
  </si>
  <si>
    <t>42770/5-2439</t>
  </si>
  <si>
    <t>obnova omítek a výmalba schodiště z 2. do 3. NP</t>
  </si>
  <si>
    <t>Vrbičany</t>
  </si>
  <si>
    <t>43454/5-2454</t>
  </si>
  <si>
    <t>dokončení obnovy zámecké ložnice Josefíny</t>
  </si>
  <si>
    <t>Velemín-Bílý Újezd</t>
  </si>
  <si>
    <t>areál venkovské usedlosti č. p. 3 v Hrušovce</t>
  </si>
  <si>
    <t>32066/5-1924</t>
  </si>
  <si>
    <t>obnova střechy výměnku č. p. 17</t>
  </si>
  <si>
    <t>Luhačovice</t>
  </si>
  <si>
    <t>Pozlovice</t>
  </si>
  <si>
    <t>33702/7-2048</t>
  </si>
  <si>
    <t>čištění prostoru a povrchu kamenů v prostoru hrobky, dezinfekce ozónem, oprava poškozených a ulomených hran tmelením aplikace lazurního vápenného nátěru</t>
  </si>
  <si>
    <t>Zlín</t>
  </si>
  <si>
    <t>zámek č. p. 76</t>
  </si>
  <si>
    <t>22925/7-1969</t>
  </si>
  <si>
    <t>kompletní obnova pláště v rozmezí kaple i všech čistě funkčních klempířských prvků ve tvarové a hmotové kopii. Repasování oplechování anktusníku a ozdobných plechových vikýřů</t>
  </si>
  <si>
    <t>Lysá nad Labem</t>
  </si>
  <si>
    <t>Přerov nad Labem</t>
  </si>
  <si>
    <t>kostel sv. Vojtěcha</t>
  </si>
  <si>
    <t>oprava sanktusní věžičky</t>
  </si>
  <si>
    <t>Nymburk</t>
  </si>
  <si>
    <t>Mariánské Lázně</t>
  </si>
  <si>
    <t>Velká Hleďsebe</t>
  </si>
  <si>
    <t>oprava vstupních dveří</t>
  </si>
  <si>
    <t>Stará Voda</t>
  </si>
  <si>
    <t>29810/4-124</t>
  </si>
  <si>
    <t>Velký Borek-Skuhrov u Mělníka</t>
  </si>
  <si>
    <t>viniční usedlost Turbovice č. p. 18</t>
  </si>
  <si>
    <t>obnova a rekonstrukce okenních otvorů a výplní</t>
  </si>
  <si>
    <t>Stránka</t>
  </si>
  <si>
    <t>30904/2-1415</t>
  </si>
  <si>
    <t>obnova výplní zámku</t>
  </si>
  <si>
    <t>Kadlín</t>
  </si>
  <si>
    <t>brána s brankou u č. p. 2</t>
  </si>
  <si>
    <t>13905/2-3764</t>
  </si>
  <si>
    <t>obnova vrat hlavního vjezdu</t>
  </si>
  <si>
    <t xml:space="preserve">Mělník </t>
  </si>
  <si>
    <t>Tupadly</t>
  </si>
  <si>
    <t>venkovský dům č. p. 42</t>
  </si>
  <si>
    <t>40168/2-1449</t>
  </si>
  <si>
    <t xml:space="preserve">oprava havarijní části domu </t>
  </si>
  <si>
    <t>Ješovice</t>
  </si>
  <si>
    <t>venkovský dům č. p. 10</t>
  </si>
  <si>
    <t>20444/2-3756</t>
  </si>
  <si>
    <t>obnova dřevěných konstrukcí domu</t>
  </si>
  <si>
    <t>Chudolazy</t>
  </si>
  <si>
    <t>venkovský dům č. p. 22</t>
  </si>
  <si>
    <t>16769/2-3847</t>
  </si>
  <si>
    <t>Mikulov</t>
  </si>
  <si>
    <t>Perná</t>
  </si>
  <si>
    <t>fara č. p. 145</t>
  </si>
  <si>
    <t>15389/7-1642</t>
  </si>
  <si>
    <t>obnova uliční fasády</t>
  </si>
  <si>
    <t>Dolní Dunajovice</t>
  </si>
  <si>
    <t>fara č. p. 405</t>
  </si>
  <si>
    <t>28994/7-1203</t>
  </si>
  <si>
    <t>obnova sálu v přízemí</t>
  </si>
  <si>
    <t>Milevsko</t>
  </si>
  <si>
    <t>Kovářov</t>
  </si>
  <si>
    <t>restaurování náhrobků</t>
  </si>
  <si>
    <t>Písek</t>
  </si>
  <si>
    <t>14027/3-2576</t>
  </si>
  <si>
    <t>Sepekov</t>
  </si>
  <si>
    <t>věžní hodiny, součást kostela Jména Panny Marie</t>
  </si>
  <si>
    <t>37333/3-2733</t>
  </si>
  <si>
    <t>oprava věžních hodin, doplnění elektrického natahování</t>
  </si>
  <si>
    <t>Mladá Boleslav</t>
  </si>
  <si>
    <t>Obrubce</t>
  </si>
  <si>
    <t>areál kostela Nejsvětější Trojice/sv. Vavřince</t>
  </si>
  <si>
    <t>20981/2-1706</t>
  </si>
  <si>
    <t>obnova části hřbitovní zdi</t>
  </si>
  <si>
    <t>Bukovno-Líny</t>
  </si>
  <si>
    <t>venkovská usedlost č. p. 26</t>
  </si>
  <si>
    <t>30005/2-1624</t>
  </si>
  <si>
    <t>obnova roubeného domu – podlahy, omítky, okna, dveře v patře</t>
  </si>
  <si>
    <t>Velké Všelisy-Zamachy</t>
  </si>
  <si>
    <t>venkovská usedlost č. p. 19 v Syslově</t>
  </si>
  <si>
    <t>47297/2-3639</t>
  </si>
  <si>
    <t>obnova hospodářského objektu 1. část II. etapy – oprava fasády, oken a dveří</t>
  </si>
  <si>
    <t>Mnichovo Hradiště</t>
  </si>
  <si>
    <t>Loukov</t>
  </si>
  <si>
    <t>obnova krovu a střešního pláště – I. etapa</t>
  </si>
  <si>
    <t>Mohelnice</t>
  </si>
  <si>
    <t>Úsov</t>
  </si>
  <si>
    <t>areál kostela sv. Jiljí</t>
  </si>
  <si>
    <t>27370/8-1166</t>
  </si>
  <si>
    <t>obonova ohradní zdi – II. etapa</t>
  </si>
  <si>
    <t>Šumperk</t>
  </si>
  <si>
    <t>Třeština</t>
  </si>
  <si>
    <t>Plhákova vila č. p. 71</t>
  </si>
  <si>
    <t>47182/8-2485</t>
  </si>
  <si>
    <t>výroba replik dveří</t>
  </si>
  <si>
    <t>Mírov-Míroveček</t>
  </si>
  <si>
    <t>boží muka</t>
  </si>
  <si>
    <t>37926/8-1030</t>
  </si>
  <si>
    <t>Moravská Třebová</t>
  </si>
  <si>
    <t>františkánský klášter s kostelem sv. Josefa</t>
  </si>
  <si>
    <t>35192/6-3223</t>
  </si>
  <si>
    <t>obnova vstupních vrat do kostela a dveří do kláštera</t>
  </si>
  <si>
    <t>Svitavy</t>
  </si>
  <si>
    <t>Staré Město</t>
  </si>
  <si>
    <t>fara č. p. 4</t>
  </si>
  <si>
    <t>24374/6-3335</t>
  </si>
  <si>
    <t>obnova krovu a střechy</t>
  </si>
  <si>
    <t>Rychnov na Moravě</t>
  </si>
  <si>
    <t>venkovská usedlost č. p. 173</t>
  </si>
  <si>
    <t>12800/6-5719</t>
  </si>
  <si>
    <t>výměna vstupních dveří</t>
  </si>
  <si>
    <t>Moravské Budějovice</t>
  </si>
  <si>
    <t>Lukov</t>
  </si>
  <si>
    <t>areál kostela sv. Jana Křtitele</t>
  </si>
  <si>
    <t>26710/7-2834</t>
  </si>
  <si>
    <t>obnova opěrné zdi – III. eapa</t>
  </si>
  <si>
    <t>Třebíč</t>
  </si>
  <si>
    <t>Litohoř</t>
  </si>
  <si>
    <t>41633/7-2829</t>
  </si>
  <si>
    <t>obnova pláště, oken a dveří – II. etapa</t>
  </si>
  <si>
    <t>Moravský Krumlov</t>
  </si>
  <si>
    <t>Miroslav</t>
  </si>
  <si>
    <t>sýpka č. p. 520</t>
  </si>
  <si>
    <t>29681/7-6565</t>
  </si>
  <si>
    <t>obnova střechy</t>
  </si>
  <si>
    <t>Znojmo</t>
  </si>
  <si>
    <t>Vémyslice</t>
  </si>
  <si>
    <t>20574/7-6879</t>
  </si>
  <si>
    <t>Bečov</t>
  </si>
  <si>
    <t>kostel sv. Jiljí</t>
  </si>
  <si>
    <t>42602/5-305</t>
  </si>
  <si>
    <t>obnova výplní otvorů</t>
  </si>
  <si>
    <t>Machov (Bělý)</t>
  </si>
  <si>
    <t>venkovská usedlost č. p. 36</t>
  </si>
  <si>
    <t>18896/6-1793</t>
  </si>
  <si>
    <t>obnova stodoly</t>
  </si>
  <si>
    <t>Česká Skalice</t>
  </si>
  <si>
    <t>Čerychova vila č. p. 477</t>
  </si>
  <si>
    <t>39964/6-4599</t>
  </si>
  <si>
    <t>obnova historického altánu s pergolami v zahradě</t>
  </si>
  <si>
    <t>Náměšť nad Oslavou</t>
  </si>
  <si>
    <t>46403/7-2931</t>
  </si>
  <si>
    <t>Nepomuk</t>
  </si>
  <si>
    <t>Žinkovy</t>
  </si>
  <si>
    <t>18184/4-535</t>
  </si>
  <si>
    <t>sanace a oprava krovu, výměna střešní krytiny</t>
  </si>
  <si>
    <t>46276/4-378</t>
  </si>
  <si>
    <t>restaurování portálu presbytáře a nápisového kamene z ohradní zdi</t>
  </si>
  <si>
    <t>městský dům č. p. 185</t>
  </si>
  <si>
    <t>52699/4-390</t>
  </si>
  <si>
    <t>oprava kamenných zdí historické kolny</t>
  </si>
  <si>
    <t>Neratovice</t>
  </si>
  <si>
    <t>Zálezlice</t>
  </si>
  <si>
    <t>28660/2-1439</t>
  </si>
  <si>
    <t>restaurování kamenného portálu a dveří hlavního vstupu</t>
  </si>
  <si>
    <t>Obříství</t>
  </si>
  <si>
    <t>34403/2-2841</t>
  </si>
  <si>
    <t>Nová Paka</t>
  </si>
  <si>
    <t>muzeum-Suchardův dům č. p. 68</t>
  </si>
  <si>
    <t>26864/6-1296</t>
  </si>
  <si>
    <t>Nové Město na Moravě</t>
  </si>
  <si>
    <t>Radešínská Svratka</t>
  </si>
  <si>
    <t>37278/7-4376</t>
  </si>
  <si>
    <t>obnova venkovních omítek, nátěr fasády</t>
  </si>
  <si>
    <t>Boborová-Dolní Bobrová</t>
  </si>
  <si>
    <t>kostel sv. Markéty</t>
  </si>
  <si>
    <t>30648/7-3939</t>
  </si>
  <si>
    <t>obnova nátěru střešní krytiny</t>
  </si>
  <si>
    <t>Radešín</t>
  </si>
  <si>
    <t>24284/7-4373</t>
  </si>
  <si>
    <t>obnova 3 ks oken konírny</t>
  </si>
  <si>
    <t>Nové Město nad Metují</t>
  </si>
  <si>
    <t>Provodov-Šonov, Václavice (k. ú. Provodov)</t>
  </si>
  <si>
    <t>28141/6-1864</t>
  </si>
  <si>
    <t>obnova omítek severní fasády</t>
  </si>
  <si>
    <t>Jestřebí</t>
  </si>
  <si>
    <t>restaurace Peklo č. p. 30</t>
  </si>
  <si>
    <t>20828/6-1668</t>
  </si>
  <si>
    <t>obnova šindelové střechy včetně vikýřů a štítů</t>
  </si>
  <si>
    <t>Nový Bor</t>
  </si>
  <si>
    <t>Svojkov</t>
  </si>
  <si>
    <t>kaple sv. Václava</t>
  </si>
  <si>
    <t>34059/5-3321</t>
  </si>
  <si>
    <t>oprava vnitřního dřevěného schodiště, obnova podlahy věže, oprava kazetových dveří</t>
  </si>
  <si>
    <t>Lindava</t>
  </si>
  <si>
    <t>Kostel sv. Petra a Pavla</t>
  </si>
  <si>
    <t>obnova střechy věže – IV. etapa</t>
  </si>
  <si>
    <t>Nový Bydžov</t>
  </si>
  <si>
    <t>Smidary-Loučná Hora</t>
  </si>
  <si>
    <t>38402/6-643</t>
  </si>
  <si>
    <t>Nový Jičín-Horní Předměstí</t>
  </si>
  <si>
    <t>kaple Bolestné Panny Marie (Španělská)</t>
  </si>
  <si>
    <t>26152/8-2081</t>
  </si>
  <si>
    <t>statické zajištění rotund areálu</t>
  </si>
  <si>
    <t xml:space="preserve">Středočeský </t>
  </si>
  <si>
    <t xml:space="preserve">Sadská </t>
  </si>
  <si>
    <t>výklenková kaplička Krodeškovská</t>
  </si>
  <si>
    <t>30043/2-1954</t>
  </si>
  <si>
    <t>restaurování a obnova</t>
  </si>
  <si>
    <t>Nýřany</t>
  </si>
  <si>
    <t>Pernarec-Březí</t>
  </si>
  <si>
    <t>25083/4-1498</t>
  </si>
  <si>
    <t>obnova taškové krytiny štítu</t>
  </si>
  <si>
    <t>Úlice (Kníje)</t>
  </si>
  <si>
    <t>kaple</t>
  </si>
  <si>
    <t>Úněšov (Číhaná)</t>
  </si>
  <si>
    <t>28622/4-1175</t>
  </si>
  <si>
    <t>obnova okenních výplní lodi</t>
  </si>
  <si>
    <t>Odry</t>
  </si>
  <si>
    <t>Luboměř</t>
  </si>
  <si>
    <t>23873/8-2075</t>
  </si>
  <si>
    <t>obnova střechy věže</t>
  </si>
  <si>
    <t>Příkazy</t>
  </si>
  <si>
    <t>záloženský a společenský dům č. p. 18</t>
  </si>
  <si>
    <t>obnova 6 oken a 3 dveří</t>
  </si>
  <si>
    <t>Křelov-Břuchotín</t>
  </si>
  <si>
    <t>fort XVII Křelov</t>
  </si>
  <si>
    <t>28993/8-1724</t>
  </si>
  <si>
    <t>obnova valu a obranných zdí</t>
  </si>
  <si>
    <t>Olomouc-Nová Ulice</t>
  </si>
  <si>
    <t>fort XIII Nová Ulice č. p. 1303</t>
  </si>
  <si>
    <t>37376/8-1717</t>
  </si>
  <si>
    <t xml:space="preserve">obnova střechy reduitu </t>
  </si>
  <si>
    <t>Olomouc-Hejčín</t>
  </si>
  <si>
    <t>26228/8-2958</t>
  </si>
  <si>
    <t>obnova kovových žaluzií a konstrukce hlavní věže kostela</t>
  </si>
  <si>
    <t>Opava-Zlatníky</t>
  </si>
  <si>
    <t>zvonička na st. P. č. 66</t>
  </si>
  <si>
    <t>40079/8-1519</t>
  </si>
  <si>
    <t>oprava praskliny zvoničky, obnova omítek, doplnění říms, výměna novodobého kování, výměna dlažby, oprava schodišťových stupňů, oprava a nový nátěr oken a dveří</t>
  </si>
  <si>
    <t>Jezdkovice</t>
  </si>
  <si>
    <t>zámek č. p. 32</t>
  </si>
  <si>
    <t>25000/8-1395</t>
  </si>
  <si>
    <t>oprava interiérových dveří a výroba nových křídel v části 2. NP východního křídla</t>
  </si>
  <si>
    <t>Háj ve Slezsku-Chabičov</t>
  </si>
  <si>
    <t>kostel sv. Valentina</t>
  </si>
  <si>
    <t>obnova fasády věže (spodní část fasády průčelí věže)</t>
  </si>
  <si>
    <t>Orlová</t>
  </si>
  <si>
    <t>Orlová (k. ú. Orlová)</t>
  </si>
  <si>
    <t>20301/8-809</t>
  </si>
  <si>
    <t>oprava žlabů</t>
  </si>
  <si>
    <t>Petřvald (k. ú. Petřvald u Karviné)</t>
  </si>
  <si>
    <t>kostel sv. Jindřicha</t>
  </si>
  <si>
    <t>19827/8-816</t>
  </si>
  <si>
    <t>Ostrava</t>
  </si>
  <si>
    <t>Ostrava-Polanka nad Odrou</t>
  </si>
  <si>
    <t>49803/8-3976</t>
  </si>
  <si>
    <t>obnova části fasády</t>
  </si>
  <si>
    <t>Ostrava-město</t>
  </si>
  <si>
    <t>Ostrava-Stará Plesná</t>
  </si>
  <si>
    <t>14157/8-1457</t>
  </si>
  <si>
    <t>Ostrov</t>
  </si>
  <si>
    <t xml:space="preserve">Stráž nad Ohří </t>
  </si>
  <si>
    <t>mlýn č. p. 1</t>
  </si>
  <si>
    <t>obnova tří dvoukřídlích okenních výplní, oprava historické transmise, obnova šrotovníku, šablonové výmalby hlavní místnosti prvního parta, obnova střechy a dřevěných konstrukcí krovu</t>
  </si>
  <si>
    <t>Otrokovice</t>
  </si>
  <si>
    <t>Spytihněv</t>
  </si>
  <si>
    <t>kostel Panny Marie</t>
  </si>
  <si>
    <t>18108/7-2081</t>
  </si>
  <si>
    <t>restaurování 3 ks vitrážových oken</t>
  </si>
  <si>
    <t>Pacov</t>
  </si>
  <si>
    <t>Lukavec</t>
  </si>
  <si>
    <t>18946/3-3135</t>
  </si>
  <si>
    <t>udržovací práce a nátěr věže s výklenkovou kaplí sv. Jana Nepomuckého</t>
  </si>
  <si>
    <t>Pardubice-Lány na Důlku</t>
  </si>
  <si>
    <t>oprava korunní římsy a výměna okna</t>
  </si>
  <si>
    <t>městský dům č. p. 911</t>
  </si>
  <si>
    <t>47807/6-4872</t>
  </si>
  <si>
    <r>
      <t>obnova štukové fasády hlavního průčelí s</t>
    </r>
    <r>
      <rPr>
        <sz val="10"/>
        <rFont val="Calibri"/>
        <family val="2"/>
        <charset val="238"/>
      </rPr>
      <t> </t>
    </r>
    <r>
      <rPr>
        <sz val="10"/>
        <rFont val="Arial"/>
        <family val="2"/>
        <charset val="238"/>
      </rPr>
      <t>obkladem, oprava balkónů, restaurování makarónů</t>
    </r>
  </si>
  <si>
    <t>městský dům č. p. 698</t>
  </si>
  <si>
    <t>47806/6-4871</t>
  </si>
  <si>
    <t>rekonstrukce čelní uliční a boční štítoivé fasády domu</t>
  </si>
  <si>
    <t>Častrov</t>
  </si>
  <si>
    <t>škola č. p. 104</t>
  </si>
  <si>
    <t xml:space="preserve">obnova střešního pláště a klempířských prvků </t>
  </si>
  <si>
    <t>Černovice u Tábora</t>
  </si>
  <si>
    <t>32841/3-2972</t>
  </si>
  <si>
    <t>restaurování náhrobků (V. etapa)</t>
  </si>
  <si>
    <t>Košetice</t>
  </si>
  <si>
    <t>15672/3-3091</t>
  </si>
  <si>
    <t>restaurování náhrobků (III. etapa)</t>
  </si>
  <si>
    <t xml:space="preserve">Lidmaň-Lidmaňka </t>
  </si>
  <si>
    <t>Křížův mlýn a pila č. p. 28</t>
  </si>
  <si>
    <t xml:space="preserve">oprava řezného mechanismu pily a podávacího mechanismu kulatiny do řezu </t>
  </si>
  <si>
    <t>Mnich</t>
  </si>
  <si>
    <t>kulturní dům č. p. 145</t>
  </si>
  <si>
    <t>32225/3-3155</t>
  </si>
  <si>
    <t>obnova střech</t>
  </si>
  <si>
    <t>Vlastec</t>
  </si>
  <si>
    <t>zámek č. p. 1 v Červeném Újezdci</t>
  </si>
  <si>
    <t>24413/3-2807</t>
  </si>
  <si>
    <t xml:space="preserve">obnova uliční a dvorní fasády budovy parc. č. 31/3 </t>
  </si>
  <si>
    <t xml:space="preserve">Mirotice </t>
  </si>
  <si>
    <t>20576/3-2623</t>
  </si>
  <si>
    <t>obnova fasády (západní průčelí)</t>
  </si>
  <si>
    <t>30754/3-3434</t>
  </si>
  <si>
    <t>přesun náhrobků na jejich původní místo a jejich restaurování</t>
  </si>
  <si>
    <t>Mirotice</t>
  </si>
  <si>
    <t>37662/3-2631</t>
  </si>
  <si>
    <t>restarování náhrobků</t>
  </si>
  <si>
    <t>Plzeň</t>
  </si>
  <si>
    <t>SVJ</t>
  </si>
  <si>
    <t>činžovní dům Mrakodrap č. p. 13</t>
  </si>
  <si>
    <t>12876/4-4914</t>
  </si>
  <si>
    <t>oprava levého balkonového tělesa</t>
  </si>
  <si>
    <t>Plzeň-město</t>
  </si>
  <si>
    <t>20379/4-4451</t>
  </si>
  <si>
    <t>stavební úpravy střechy a krovu</t>
  </si>
  <si>
    <t>33457/4-4466</t>
  </si>
  <si>
    <t>stavební úpravy fasád – 4. etapa</t>
  </si>
  <si>
    <t>Šťáhlavy</t>
  </si>
  <si>
    <t>pohřební kaple Povýšení sv. Kříže</t>
  </si>
  <si>
    <t>35622/4-488</t>
  </si>
  <si>
    <t>obnova souboru 2 ks barokních oken</t>
  </si>
  <si>
    <t>29444/4-231</t>
  </si>
  <si>
    <t>obnova fasád, opravy omítek, očištění a zajištění průběžné římsy a úprava žlábků dešťových vod</t>
  </si>
  <si>
    <t>poliklinika, bývalá Okresní nemocenská pojišťovna č. p. 1000</t>
  </si>
  <si>
    <t>49717/4-5143</t>
  </si>
  <si>
    <t>obnova souboru 5 ks dřevěných špaletových oken ve 2. NP</t>
  </si>
  <si>
    <t>Podbořany</t>
  </si>
  <si>
    <t>vila č. p. 477</t>
  </si>
  <si>
    <t>Vroutek-Vidhostice</t>
  </si>
  <si>
    <t>42712/5-1471</t>
  </si>
  <si>
    <t>restaurování křtitelnice</t>
  </si>
  <si>
    <t>Kryry</t>
  </si>
  <si>
    <t>Schillerova rozhledna na st. p. č. 557</t>
  </si>
  <si>
    <t>udržovací práce na ochozu, omítkách a kovových prvcích</t>
  </si>
  <si>
    <t>43069/5-1212</t>
  </si>
  <si>
    <t>dokončení obnovy krovu a obnova střechy sakristie</t>
  </si>
  <si>
    <t>Vroutek</t>
  </si>
  <si>
    <t>42928/5-1484</t>
  </si>
  <si>
    <t>obnova střechy sakristie</t>
  </si>
  <si>
    <t>Poděbrady</t>
  </si>
  <si>
    <t>Městec Králové</t>
  </si>
  <si>
    <t>obnova fasády věže</t>
  </si>
  <si>
    <t>Pohořelice</t>
  </si>
  <si>
    <t>15585/5-1662</t>
  </si>
  <si>
    <t>obnova střechy sakristie a předsíně</t>
  </si>
  <si>
    <t>Brno-venkov</t>
  </si>
  <si>
    <t>fara č. p. 8</t>
  </si>
  <si>
    <t>30195/7-1663</t>
  </si>
  <si>
    <t>nátěr oken</t>
  </si>
  <si>
    <t>14642/7-1668</t>
  </si>
  <si>
    <t>oprava podstavce pod sochou</t>
  </si>
  <si>
    <t>Polička</t>
  </si>
  <si>
    <t>Pustá Kamenice</t>
  </si>
  <si>
    <t>46586/6-3301</t>
  </si>
  <si>
    <t>stabilizace střešního pláště</t>
  </si>
  <si>
    <t>Prachatice</t>
  </si>
  <si>
    <t>Hracholusky</t>
  </si>
  <si>
    <t>venkovská usedlost č. p. 56</t>
  </si>
  <si>
    <t>29900/3-3569</t>
  </si>
  <si>
    <t>obnova roubené části obytné budovy</t>
  </si>
  <si>
    <t>Záblatí-Řepešín</t>
  </si>
  <si>
    <t>venkovská usedlost č. p. 43</t>
  </si>
  <si>
    <t>25244/3-3744</t>
  </si>
  <si>
    <t>obnova ochranného nástřiku střechy obytné budovy</t>
  </si>
  <si>
    <t>Volary</t>
  </si>
  <si>
    <t>venkovský dům č. p. 41</t>
  </si>
  <si>
    <t>26930/3-3885</t>
  </si>
  <si>
    <t>výměna části oken předního traktu</t>
  </si>
  <si>
    <t>císařský pivovar č. p. 203</t>
  </si>
  <si>
    <t>1115/3-6107</t>
  </si>
  <si>
    <t>obnova vnějších povrchů fasády</t>
  </si>
  <si>
    <t>císařský pivovar č. p. 968</t>
  </si>
  <si>
    <t>obnova fasády a nátěru střechy bývalé lednice</t>
  </si>
  <si>
    <t>Drahany</t>
  </si>
  <si>
    <t>venkovská usedlost č. p. 93</t>
  </si>
  <si>
    <t>Kostelec na Hané</t>
  </si>
  <si>
    <t>45407/7-5582</t>
  </si>
  <si>
    <t>restaurování kazatelny</t>
  </si>
  <si>
    <t>Čechy pod Kosířem</t>
  </si>
  <si>
    <t>30760/7-5488</t>
  </si>
  <si>
    <t>restaurování kamenného portálu a obnova vstupních dveří</t>
  </si>
  <si>
    <t>Niva</t>
  </si>
  <si>
    <t>kříž, parc. č. 35/5</t>
  </si>
  <si>
    <t>10782/7-8623</t>
  </si>
  <si>
    <t>Přelouč</t>
  </si>
  <si>
    <t>Turkovice</t>
  </si>
  <si>
    <t>47161/6-2165</t>
  </si>
  <si>
    <t>sanace vlhkého zdiva</t>
  </si>
  <si>
    <t>Dřevohostice</t>
  </si>
  <si>
    <t>zámek č. p. 88</t>
  </si>
  <si>
    <t>33083/8-401</t>
  </si>
  <si>
    <t>obnova fasád – východní fasáda</t>
  </si>
  <si>
    <t>Přeštice</t>
  </si>
  <si>
    <t>Ptenín</t>
  </si>
  <si>
    <t>22636/4-435</t>
  </si>
  <si>
    <t>obnova západní fasády východního křídla</t>
  </si>
  <si>
    <t>Buková</t>
  </si>
  <si>
    <t>areál kostela sv. Jiří</t>
  </si>
  <si>
    <t>17549/4-370</t>
  </si>
  <si>
    <t>obnova severní ohradní zdi</t>
  </si>
  <si>
    <t>Kamýk nad Vltavou</t>
  </si>
  <si>
    <t>Lobkovický zemědělský dvůr č. p. 2</t>
  </si>
  <si>
    <t>obnova fasády obytného domu-boční strana do dvora</t>
  </si>
  <si>
    <t>Kozárovice</t>
  </si>
  <si>
    <t>hospodářské budovy usedlosti č. p. 5</t>
  </si>
  <si>
    <t>výměna 2 ks vstupních dřevěných svlakových deří včetně zárubní, výměna 10 ks dřevěných okenic, instalace ztužujících táhel a realizace vnitřních omítek, včetně malby</t>
  </si>
  <si>
    <t>Rakovník</t>
  </si>
  <si>
    <t>Srbeč</t>
  </si>
  <si>
    <t>zámeček s hospodářským dvorem č. p. 39</t>
  </si>
  <si>
    <t>33736/2-3105</t>
  </si>
  <si>
    <t>obnova střechy chlévů na jižní straně – I. etapa</t>
  </si>
  <si>
    <t>Pavlíkov-Skřivaň</t>
  </si>
  <si>
    <t>kostel sv. Štěpána</t>
  </si>
  <si>
    <t>20101/2-2743</t>
  </si>
  <si>
    <t>obnova střechy v havarijním stavu – III. etapa</t>
  </si>
  <si>
    <t>Oráčov</t>
  </si>
  <si>
    <t>33662/2-2697</t>
  </si>
  <si>
    <t>demontáž a konzervace soch</t>
  </si>
  <si>
    <t>Mšec</t>
  </si>
  <si>
    <t>kostel sv. Kateřiny Alexandrijské</t>
  </si>
  <si>
    <t>26758/2-2680</t>
  </si>
  <si>
    <t>obnova průčelí věže – II. etapa</t>
  </si>
  <si>
    <t>Rokycany</t>
  </si>
  <si>
    <t>Volduchy</t>
  </si>
  <si>
    <t>venkovský dům č. e. 11</t>
  </si>
  <si>
    <t>28432/4-2625</t>
  </si>
  <si>
    <t>dokončení stavebních úprav</t>
  </si>
  <si>
    <t>Svojkovice</t>
  </si>
  <si>
    <t>venkovský dům č. p. 8</t>
  </si>
  <si>
    <t>20205/4-5172</t>
  </si>
  <si>
    <t>celková obnova</t>
  </si>
  <si>
    <t>Zvíkovec</t>
  </si>
  <si>
    <t>socha sv. Františka Xaverského</t>
  </si>
  <si>
    <t>16552/4-2641</t>
  </si>
  <si>
    <t>Mýto</t>
  </si>
  <si>
    <t>17105/4-2541</t>
  </si>
  <si>
    <t>obnova vnějších okenních výplní</t>
  </si>
  <si>
    <t>Radnice</t>
  </si>
  <si>
    <t>19966/4-2576</t>
  </si>
  <si>
    <t>Rosice</t>
  </si>
  <si>
    <t>Rosice u Brna</t>
  </si>
  <si>
    <t>fara č. p. 10</t>
  </si>
  <si>
    <t>16174/7-947</t>
  </si>
  <si>
    <t>Roudnice nad Labem</t>
  </si>
  <si>
    <t>Krabčice</t>
  </si>
  <si>
    <t>evangelický kostel</t>
  </si>
  <si>
    <t>16372/5-2100</t>
  </si>
  <si>
    <t>obnova části levé fasády a dílčí oprava střechy</t>
  </si>
  <si>
    <t>Černouček</t>
  </si>
  <si>
    <t>31700/5-1976</t>
  </si>
  <si>
    <t>III. závěrečná etapa – obnova varhan</t>
  </si>
  <si>
    <t>Ředhošť</t>
  </si>
  <si>
    <t>27159/5-2288</t>
  </si>
  <si>
    <t>I. etapa odstranění statických poruch – obnova dešťových žlabů a svodů</t>
  </si>
  <si>
    <t>Lounky</t>
  </si>
  <si>
    <t>areál kostela sv. Mikuláše</t>
  </si>
  <si>
    <t>31517/5-2165</t>
  </si>
  <si>
    <t>obnova opěrné zdi</t>
  </si>
  <si>
    <t>Rumburk</t>
  </si>
  <si>
    <t>Šluknov-Království</t>
  </si>
  <si>
    <t>areál křížové cesty</t>
  </si>
  <si>
    <t>obnova zabezpečení a doplnění kaple Kalvárie a oprava shodnic schodiště ke kapli Kalvárie</t>
  </si>
  <si>
    <t>Vilémov</t>
  </si>
  <si>
    <t>kostel Zvěstování Panny Marie</t>
  </si>
  <si>
    <t>14619/5-4074</t>
  </si>
  <si>
    <t>restaurování soch sv. Vojtěcha a Rozálie ze schodiště</t>
  </si>
  <si>
    <t>městský dům č. p. 3 a 4</t>
  </si>
  <si>
    <t>výměna 3 okenních souborů a 2 samostatných oken v I. patře č. p. 3</t>
  </si>
  <si>
    <t>36260/6-2204</t>
  </si>
  <si>
    <t>pokračování záchranných prací na náhrobcích – V. etapa</t>
  </si>
  <si>
    <t>Lukavice</t>
  </si>
  <si>
    <t>30015/6-2339</t>
  </si>
  <si>
    <t>obnova střešního pláště lodi</t>
  </si>
  <si>
    <t xml:space="preserve">Rychnov nad Kněžnou </t>
  </si>
  <si>
    <t>Potštejn</t>
  </si>
  <si>
    <t>kostel sv. Marka</t>
  </si>
  <si>
    <t>47303/6-2394</t>
  </si>
  <si>
    <t>obnova obvodového pláště lodi – IV. etapa</t>
  </si>
  <si>
    <t>Rýmařov</t>
  </si>
  <si>
    <t>Horní Město</t>
  </si>
  <si>
    <t>obytný dům č. p. 198</t>
  </si>
  <si>
    <t>obnovení tří komínů</t>
  </si>
  <si>
    <t>18961/8-165</t>
  </si>
  <si>
    <t>repase oken (5 ks)</t>
  </si>
  <si>
    <t>Říčany</t>
  </si>
  <si>
    <t>Jevany</t>
  </si>
  <si>
    <t>venkovská usedlost architekta Josefa Fanty č. p. 39</t>
  </si>
  <si>
    <t>Kostelec u Křížků</t>
  </si>
  <si>
    <t>21555/2-2095</t>
  </si>
  <si>
    <t>obnova vnějšího pláště věže</t>
  </si>
  <si>
    <t>Sedlčany</t>
  </si>
  <si>
    <t>Kosova Hora</t>
  </si>
  <si>
    <t>25344/2-2449</t>
  </si>
  <si>
    <t>dokončení obnovy sgrafitové fasády na hlavním křídle směrem do náměstí</t>
  </si>
  <si>
    <t>Příkrý</t>
  </si>
  <si>
    <t>41426/6-2748</t>
  </si>
  <si>
    <t>Syřenov</t>
  </si>
  <si>
    <t>venkovský dům č. p. 62</t>
  </si>
  <si>
    <t>24722/6-2800</t>
  </si>
  <si>
    <t>dílčí oprava roubení a oken světnice</t>
  </si>
  <si>
    <t>Bozkov</t>
  </si>
  <si>
    <t>hostinec č. p. 39</t>
  </si>
  <si>
    <t>dílčí konzervace (štít) a obnova nátěrů roubení a oken</t>
  </si>
  <si>
    <t>Roprachtice</t>
  </si>
  <si>
    <t>dům č. p. 210 (Ferdova hospoda)</t>
  </si>
  <si>
    <t>13270/6-6269</t>
  </si>
  <si>
    <t>dílčí obnova omítky fasády a soklu</t>
  </si>
  <si>
    <t>Slaný</t>
  </si>
  <si>
    <t>Želenice</t>
  </si>
  <si>
    <t>dřevěná zvonice v areálu kostela sv. Jakuba Většího</t>
  </si>
  <si>
    <t>14316/2-673</t>
  </si>
  <si>
    <t>Zlonice</t>
  </si>
  <si>
    <t>fara č. p. 47</t>
  </si>
  <si>
    <t>34574/2-665</t>
  </si>
  <si>
    <t>obnova střechy a stropu</t>
  </si>
  <si>
    <t>Kmetiněves</t>
  </si>
  <si>
    <t>30028/2-534</t>
  </si>
  <si>
    <t>Chržín</t>
  </si>
  <si>
    <t>kostel sv. Klimenta</t>
  </si>
  <si>
    <t>28114/2-510</t>
  </si>
  <si>
    <t>obnova fasády a říms věže</t>
  </si>
  <si>
    <t>Ledce</t>
  </si>
  <si>
    <t>dům č. p. 58 v areálu lázní Šternberk</t>
  </si>
  <si>
    <t>23467/2-542</t>
  </si>
  <si>
    <t>obnova venkovního kamenného schodiště včetně zábradlí</t>
  </si>
  <si>
    <t>hostinec č. p. 163</t>
  </si>
  <si>
    <t>26264/2-581</t>
  </si>
  <si>
    <t>Slavkov u Brna</t>
  </si>
  <si>
    <t>Kobeřice u Brna</t>
  </si>
  <si>
    <t>41259/7-3662</t>
  </si>
  <si>
    <t>pokračování obnovy fasády věže a přiléhlého krátkého úseku lodi</t>
  </si>
  <si>
    <t>Soběslav</t>
  </si>
  <si>
    <t>Přehořov, k. ú. Přehořov u Soběslavi</t>
  </si>
  <si>
    <t>30163/3-4970</t>
  </si>
  <si>
    <t>Tábor</t>
  </si>
  <si>
    <t>Svatava</t>
  </si>
  <si>
    <t>kostel Neposkvrněného početí Panny Marie</t>
  </si>
  <si>
    <t>restaurování vitrají – II. etapa</t>
  </si>
  <si>
    <t>Stod</t>
  </si>
  <si>
    <t>Holýšov</t>
  </si>
  <si>
    <t>areál venkovské usedlosti č. p. 18</t>
  </si>
  <si>
    <t>29987/4-2072</t>
  </si>
  <si>
    <t>výroba a zabudování dveří do výstavní místnosti Domu dějin Holýšovska dle původního řešení</t>
  </si>
  <si>
    <t>Kotovice-Záluží</t>
  </si>
  <si>
    <t>zemědělský dvůr Gigant č. p. 1</t>
  </si>
  <si>
    <t>30972/4-345</t>
  </si>
  <si>
    <t>obnova poslední části interiérů bývalých chlévů</t>
  </si>
  <si>
    <t>Čestice</t>
  </si>
  <si>
    <t>24836/3-4071</t>
  </si>
  <si>
    <t>oprava 10 ks nadstřešních částí komínů</t>
  </si>
  <si>
    <t>Hoštice</t>
  </si>
  <si>
    <t>18116/3-4127</t>
  </si>
  <si>
    <t>obnova části jihovýchodní a severozápadní ohradní zdi a oprava jihozápadní ohradní zdi</t>
  </si>
  <si>
    <t>19156/3-3964</t>
  </si>
  <si>
    <t>obnova východní fasády</t>
  </si>
  <si>
    <t xml:space="preserve">Stříbro </t>
  </si>
  <si>
    <t xml:space="preserve">Konstatntinovy Lázně </t>
  </si>
  <si>
    <t>vila Käthi č. p. 27</t>
  </si>
  <si>
    <r>
      <t xml:space="preserve">obnova fasády </t>
    </r>
    <r>
      <rPr>
        <sz val="10"/>
        <rFont val="Calibri"/>
        <family val="2"/>
        <charset val="238"/>
      </rPr>
      <t>–</t>
    </r>
    <r>
      <rPr>
        <sz val="10"/>
        <rFont val="Arial"/>
        <family val="2"/>
        <charset val="238"/>
      </rPr>
      <t xml:space="preserve"> VI. etapa </t>
    </r>
  </si>
  <si>
    <t>Tachov</t>
  </si>
  <si>
    <t>Sušice</t>
  </si>
  <si>
    <t>Strašín</t>
  </si>
  <si>
    <t>14946/4-3300</t>
  </si>
  <si>
    <t>kompletní obnova jižní fasády lodi</t>
  </si>
  <si>
    <t>37512/4-2962</t>
  </si>
  <si>
    <t>obnova fasád nového zámku</t>
  </si>
  <si>
    <t>Hartmanice</t>
  </si>
  <si>
    <t>synagoga na st. p. č. 111</t>
  </si>
  <si>
    <t>výměna části poškozené šindelové střešní krytiny</t>
  </si>
  <si>
    <t>Kolinec-Mlázovy</t>
  </si>
  <si>
    <t>16787/4-3139</t>
  </si>
  <si>
    <t>oprava jižní části přízemí zámku</t>
  </si>
  <si>
    <t>Světlá nad Sázavou</t>
  </si>
  <si>
    <t>Sázavka</t>
  </si>
  <si>
    <t>31011/6-333</t>
  </si>
  <si>
    <t>obnova ohradní zdi – 4. etapa</t>
  </si>
  <si>
    <t>základní škola č. p. 35</t>
  </si>
  <si>
    <t>oprava a výměna oken</t>
  </si>
  <si>
    <t>Šlapanice</t>
  </si>
  <si>
    <t xml:space="preserve">Ořechov </t>
  </si>
  <si>
    <t>oprava centrálního vstupního kamenného schodiště do kostela</t>
  </si>
  <si>
    <t>Troubsko</t>
  </si>
  <si>
    <t>25577/7-1057</t>
  </si>
  <si>
    <t>4. etapa opravy vnějšího pláště kostela</t>
  </si>
  <si>
    <t>Šternberk</t>
  </si>
  <si>
    <t>Huzová</t>
  </si>
  <si>
    <t>37273/8-85</t>
  </si>
  <si>
    <t>restaurování vitrážového okna</t>
  </si>
  <si>
    <t>Rapotín</t>
  </si>
  <si>
    <t>1. etapa restaurování varhan</t>
  </si>
  <si>
    <t>Jindřichov-Nové Losiny</t>
  </si>
  <si>
    <t>kostel sv. Isidora č. p. 30</t>
  </si>
  <si>
    <t>21210/8-1063</t>
  </si>
  <si>
    <t>obnova dveří</t>
  </si>
  <si>
    <t>Hanušovice</t>
  </si>
  <si>
    <t>rychta č. p. 58</t>
  </si>
  <si>
    <t>28136/8-2120</t>
  </si>
  <si>
    <t>restaurování fasády štítového průčelí</t>
  </si>
  <si>
    <t>Olšany</t>
  </si>
  <si>
    <t>hospodářský dvůr Doubravice č. p. 174</t>
  </si>
  <si>
    <t>obnova 2 kusů původních dveří</t>
  </si>
  <si>
    <t>Nemyšl-Prudice</t>
  </si>
  <si>
    <t>židovský hřbitov (r. č. 47408/3-5670)</t>
  </si>
  <si>
    <t>restaurování náhrobků – III. etapa</t>
  </si>
  <si>
    <t>Radenín-Hroby</t>
  </si>
  <si>
    <t>hřbitov s hrobkou</t>
  </si>
  <si>
    <t>93234/3-4831</t>
  </si>
  <si>
    <t>hrobka rodu Kolovrat-Krakovských na hřbitově – III. etapa</t>
  </si>
  <si>
    <t>Nadějkov</t>
  </si>
  <si>
    <t>15624/3-2652</t>
  </si>
  <si>
    <t>obnova a nátěr fasády</t>
  </si>
  <si>
    <t>Chýnov</t>
  </si>
  <si>
    <t>usedlost č. p. 30</t>
  </si>
  <si>
    <t>21824/3-4845</t>
  </si>
  <si>
    <t>výměna okapů, renovace vchodových dveří obytného domu</t>
  </si>
  <si>
    <t>Chodová Planá</t>
  </si>
  <si>
    <t>zámek č. p. 196</t>
  </si>
  <si>
    <t>26199/4-1749</t>
  </si>
  <si>
    <t>obnova-restaurování štukové výzdoby jídelny, recepce a vestibulu</t>
  </si>
  <si>
    <t>Racov</t>
  </si>
  <si>
    <t>areál kostela sv. Martina</t>
  </si>
  <si>
    <t>17787/4-1909</t>
  </si>
  <si>
    <t>obnova ohradní zdi – etapa VI. – první část, VII., VIII.</t>
  </si>
  <si>
    <t>Tanvald</t>
  </si>
  <si>
    <t>Harrachov</t>
  </si>
  <si>
    <t>29609/6-2528</t>
  </si>
  <si>
    <t>obnova omítek římsy a krovu věže</t>
  </si>
  <si>
    <t>Telč</t>
  </si>
  <si>
    <t>Panské Dubenky</t>
  </si>
  <si>
    <t>kostel Zjevení Páně</t>
  </si>
  <si>
    <t>40511/7-5059</t>
  </si>
  <si>
    <t>obnova nátěru věže, střešního pláště a klempířských prvků</t>
  </si>
  <si>
    <t>předměstský dům č. p. 126</t>
  </si>
  <si>
    <t>31896/7-5274</t>
  </si>
  <si>
    <t>výnměna oken – pokračování prací</t>
  </si>
  <si>
    <t>areál panské sýpky</t>
  </si>
  <si>
    <t>16978/7-5290</t>
  </si>
  <si>
    <t>obnova fasády holubníku</t>
  </si>
  <si>
    <t>kaple sv. Karla Boromejského</t>
  </si>
  <si>
    <t>41003/7-5262</t>
  </si>
  <si>
    <t>Jeníkov</t>
  </si>
  <si>
    <t>52364/5-2621</t>
  </si>
  <si>
    <t>obnova vitrážového okna Panny Marie Jeníkovské v oknu u věže jižní strany, obnova oken v 1. NP a 2. NP jižní strany věže, obnova vstupních dveří v západním průčelí a bočních vstupních dveří jižní strany včetně restaurování kamenných ostění oken a dveří</t>
  </si>
  <si>
    <t>Tišnov</t>
  </si>
  <si>
    <t>Lomnička</t>
  </si>
  <si>
    <t>kaple sv. Bedřicha</t>
  </si>
  <si>
    <t>16768/7-798</t>
  </si>
  <si>
    <t>odstranění zdegradovaných venkovních omítek a jejich následné nahrazení omítkou novou, odvedení srážkových vod ze střechy kaple mimo vyvýšený terén, ohraničený kamennou zdí, na kterém stojí kaple</t>
  </si>
  <si>
    <t>zájezdní hostinec zv. Peklo č. p. 82</t>
  </si>
  <si>
    <t>14618/7-6991</t>
  </si>
  <si>
    <t>výroba přesných kopií oken dle dochovaného původního vzoru a ponese se v duchu I. etapy, nepůvodní balkon na jižní straně bude vybourán a opět se vyzdí okenní ostění v původním tvarosloví</t>
  </si>
  <si>
    <t>Trhové Sviny</t>
  </si>
  <si>
    <t>13902/3-473</t>
  </si>
  <si>
    <t>obnova vnitřních fasád a interiéru ambitu – oprava nesoudržných omítek</t>
  </si>
  <si>
    <t>Úpice</t>
  </si>
  <si>
    <t>venkovský dům č. p. 46</t>
  </si>
  <si>
    <t>49995/6-6058</t>
  </si>
  <si>
    <t>oprava dveří, výroba špaletových oken</t>
  </si>
  <si>
    <t>Malá Úpa-Dolní Malá Úpa</t>
  </si>
  <si>
    <t>venkovský dům č. p. 48</t>
  </si>
  <si>
    <t>nátěr střešní krytiny z falcovaného plechu</t>
  </si>
  <si>
    <t>Pec pod Sněžkou</t>
  </si>
  <si>
    <t>venkovská usedlost č. p. 88</t>
  </si>
  <si>
    <t>43736/6-6132</t>
  </si>
  <si>
    <t>výměna dožilých nosných trámů, šindelů, odstranění eternitových šablon a nové deštění</t>
  </si>
  <si>
    <t>24610/6-4581</t>
  </si>
  <si>
    <t>výměna atřešní krytiny</t>
  </si>
  <si>
    <t>Pec pod Sněžkou-Velká Úpa I.</t>
  </si>
  <si>
    <t>50567/6-6155</t>
  </si>
  <si>
    <t>pokračování obnovy krovu a střešní krytiny – etapa 2025</t>
  </si>
  <si>
    <t>Malé Svatoňovice</t>
  </si>
  <si>
    <t>kostel Sedmi Radostí Panny Marie</t>
  </si>
  <si>
    <t>16737/6-3615</t>
  </si>
  <si>
    <t>pokračování obnovy krovu a střešní krytiny</t>
  </si>
  <si>
    <t>Velké Svatoňovice-Markoušovice</t>
  </si>
  <si>
    <t>11104/6-5916</t>
  </si>
  <si>
    <t>pokračování obnovy fasády</t>
  </si>
  <si>
    <t>42227/6-3695</t>
  </si>
  <si>
    <t>Lipník u Hrotovic</t>
  </si>
  <si>
    <t>19289/7-2826</t>
  </si>
  <si>
    <t>restaurování vitrážovaných oken</t>
  </si>
  <si>
    <t>Budišov</t>
  </si>
  <si>
    <t>fara č. p. 50</t>
  </si>
  <si>
    <t xml:space="preserve">oprava fasády fary - II. etapa </t>
  </si>
  <si>
    <t>Čáslavice</t>
  </si>
  <si>
    <t>34361/7-2588</t>
  </si>
  <si>
    <t>odvlhčení kostela - I. etapa</t>
  </si>
  <si>
    <t>Střítež u Třebíče</t>
  </si>
  <si>
    <t>17749/7-3060</t>
  </si>
  <si>
    <t>odvlhčení kostela</t>
  </si>
  <si>
    <t>Třeboň</t>
  </si>
  <si>
    <t>Lomnice nad Lužnicí</t>
  </si>
  <si>
    <t>kostel sv. Jana Křtitele se hřbitovem</t>
  </si>
  <si>
    <t>29138/3-2006</t>
  </si>
  <si>
    <t>obnova ohradní zdi bývalého hřbitova areálu</t>
  </si>
  <si>
    <t>Turnov</t>
  </si>
  <si>
    <t>Všeň</t>
  </si>
  <si>
    <t>venkovská usedlost č. p. 14</t>
  </si>
  <si>
    <t>14271/6-5515</t>
  </si>
  <si>
    <t>udržovací práce</t>
  </si>
  <si>
    <t>Turnov-Daliměřice</t>
  </si>
  <si>
    <t>areál zámku č. p. 1 v Hrubém Rohozci</t>
  </si>
  <si>
    <t>16914/6-2836</t>
  </si>
  <si>
    <t>výměna střešní krytiny části horních budov – I. etapa</t>
  </si>
  <si>
    <t>Týn nad Vltavou</t>
  </si>
  <si>
    <t>Všemyslice</t>
  </si>
  <si>
    <t>židovský hřbitov v Neznašově</t>
  </si>
  <si>
    <t>10563/3-6076</t>
  </si>
  <si>
    <t>Týn nad Vltavou-Koloděje nad Lužnicí</t>
  </si>
  <si>
    <t>32060/3-202</t>
  </si>
  <si>
    <t>restaurování náhrobků – VI. etapa</t>
  </si>
  <si>
    <t>Uherské Hradiště</t>
  </si>
  <si>
    <t>Popovice</t>
  </si>
  <si>
    <t>výklenková kaplička-poklona sv. Jana Nepomuckého</t>
  </si>
  <si>
    <t>41911/7-3418</t>
  </si>
  <si>
    <t>františkánský klášter s kostelem Zvěstování Panny Marie</t>
  </si>
  <si>
    <t>21441/7-3458</t>
  </si>
  <si>
    <t>obnova vstupního kamenného schodiště</t>
  </si>
  <si>
    <t>Tupesy na Moravě</t>
  </si>
  <si>
    <t>venkovský dům č. p. 118 (Muzeum keramiky)</t>
  </si>
  <si>
    <t>27224/7-7069</t>
  </si>
  <si>
    <t>Uherský Brod</t>
  </si>
  <si>
    <t>Vlčnov</t>
  </si>
  <si>
    <t>venkovská usedlost č. p. 121</t>
  </si>
  <si>
    <t>41785/7-3554</t>
  </si>
  <si>
    <t>1. etapa obnovy fasády</t>
  </si>
  <si>
    <t>Nivnice</t>
  </si>
  <si>
    <t>Bartkův vodní mlýn č. p. 99</t>
  </si>
  <si>
    <t>12430/7-8522</t>
  </si>
  <si>
    <t>statické zajištění – VI. etapa oprav</t>
  </si>
  <si>
    <t>Uničov</t>
  </si>
  <si>
    <t>Paseka</t>
  </si>
  <si>
    <t>15982/8-1906</t>
  </si>
  <si>
    <t>restaurování oltářů</t>
  </si>
  <si>
    <t>Ústí nad Labem</t>
  </si>
  <si>
    <t>Ústí nad Labem-Všebořice</t>
  </si>
  <si>
    <t>42431/5-279</t>
  </si>
  <si>
    <t>obnova vnější omítky, která bude nadále řešena jako vápenná, hladká štuková, opatřená vápenným nátěrem</t>
  </si>
  <si>
    <t>Malečov-Čeřeniště</t>
  </si>
  <si>
    <t>kostel Panny Marie Pomocnice křesťanů</t>
  </si>
  <si>
    <t>kompletní obnova fasády</t>
  </si>
  <si>
    <t>Ústí nad Labem-Střekov</t>
  </si>
  <si>
    <t>zřícenina hradu Střekov</t>
  </si>
  <si>
    <t>42452/5-274</t>
  </si>
  <si>
    <t>statické zajištění a obnova bašty II – částečné rozebrání bašty a uložení materiálu do dočasného depozitu pro pozdější obnovu, vybudování zabezpečovacího plotu</t>
  </si>
  <si>
    <t xml:space="preserve">Pardubický </t>
  </si>
  <si>
    <t>Hartmanova vila č. p. 597</t>
  </si>
  <si>
    <t>50142/6-6117</t>
  </si>
  <si>
    <t xml:space="preserve">obnova střechy </t>
  </si>
  <si>
    <t>Dolní Dobrouč</t>
  </si>
  <si>
    <t>47066/6-3872</t>
  </si>
  <si>
    <t>Valašské Meziříčí</t>
  </si>
  <si>
    <t>Loučka</t>
  </si>
  <si>
    <t>zámek s areálem a kostelem Dobrého Pastýře</t>
  </si>
  <si>
    <t>42035/8-278</t>
  </si>
  <si>
    <t>obnova střechy kostela Dobrého Pastýře – II. etapa</t>
  </si>
  <si>
    <t>Vsetín</t>
  </si>
  <si>
    <t>kříž</t>
  </si>
  <si>
    <t>32489/8-345</t>
  </si>
  <si>
    <t>restaurování kříže</t>
  </si>
  <si>
    <t>Varnsdorf</t>
  </si>
  <si>
    <t>starokatolický kostel</t>
  </si>
  <si>
    <t>16073/5-4041</t>
  </si>
  <si>
    <t>obnova krovu, obvodových zdí a střešní krytiny přístavku</t>
  </si>
  <si>
    <t>venkovský dům č. p. 442</t>
  </si>
  <si>
    <t>16854/5-4034</t>
  </si>
  <si>
    <t>Velké Meziříčí</t>
  </si>
  <si>
    <t>Tasov</t>
  </si>
  <si>
    <t>kostel sv. Petra a Pavla se hřbitovem</t>
  </si>
  <si>
    <t>21015/7-3083</t>
  </si>
  <si>
    <t>oprava fasády 1. etapa</t>
  </si>
  <si>
    <t>Osová Bítýška</t>
  </si>
  <si>
    <t>19855/7-4334</t>
  </si>
  <si>
    <t>oprava fasády 2. etapa</t>
  </si>
  <si>
    <t>Křižanov</t>
  </si>
  <si>
    <t>38051/7-4170</t>
  </si>
  <si>
    <t>Veselí nad Moravou</t>
  </si>
  <si>
    <t>Velká nad Veličkou</t>
  </si>
  <si>
    <t>venkovská usedlost č. p. 117</t>
  </si>
  <si>
    <t>25993/7-2455</t>
  </si>
  <si>
    <t>obnova hliněných podlah</t>
  </si>
  <si>
    <t>Vnorovy-Lidéřovice na Moravě</t>
  </si>
  <si>
    <t>19686/7-2486</t>
  </si>
  <si>
    <t>Vítkov</t>
  </si>
  <si>
    <t>10806/8-1517</t>
  </si>
  <si>
    <t>Vizovice</t>
  </si>
  <si>
    <t>Bratřejov</t>
  </si>
  <si>
    <t>10560/7-8634</t>
  </si>
  <si>
    <t>sanace (ošetření) trámoví konstrukce</t>
  </si>
  <si>
    <t>Vlašim</t>
  </si>
  <si>
    <t>Louňovice pod Blaníkem</t>
  </si>
  <si>
    <t>zřícenina kaple sv. Maří Magdalény</t>
  </si>
  <si>
    <t>35247/2-265</t>
  </si>
  <si>
    <t>celková obnova a konzervace</t>
  </si>
  <si>
    <t>Vodňany</t>
  </si>
  <si>
    <t>Skočice</t>
  </si>
  <si>
    <t>kostel Návštívení Panny Marie</t>
  </si>
  <si>
    <t>34272/3-4372</t>
  </si>
  <si>
    <t>obnova fasády, II. etapa</t>
  </si>
  <si>
    <t>Drahonice</t>
  </si>
  <si>
    <t>venkovská usedlost č. p. 34</t>
  </si>
  <si>
    <t>34852/3-4101</t>
  </si>
  <si>
    <t>oprava vrat u hlavní brány a u stodoly a obnova starého přístřešku – část: vjezdová vrata se zastřešením</t>
  </si>
  <si>
    <t>Votice</t>
  </si>
  <si>
    <t>Ratměřice</t>
  </si>
  <si>
    <t>15754/2-169</t>
  </si>
  <si>
    <t>restaurování nástěnných maleb v presbytáři</t>
  </si>
  <si>
    <t>Mariánský sloup</t>
  </si>
  <si>
    <t>19323/2-224</t>
  </si>
  <si>
    <t>Vrchlabí</t>
  </si>
  <si>
    <t>Dolní Lánov</t>
  </si>
  <si>
    <t>18007/6-3456</t>
  </si>
  <si>
    <t>obnova havarijního stavu věže poškozenou vichřicí 2024</t>
  </si>
  <si>
    <t>Dolní Kalná</t>
  </si>
  <si>
    <t>40267/6-3455</t>
  </si>
  <si>
    <t>obnova sanktusníku</t>
  </si>
  <si>
    <t>Liptál</t>
  </si>
  <si>
    <t>35646/8-276</t>
  </si>
  <si>
    <t>restaurování 2 ks dveří oddělující schodiště od 1. patra</t>
  </si>
  <si>
    <t>památkník československých a sovětských vojáků</t>
  </si>
  <si>
    <t>21473/8-2168</t>
  </si>
  <si>
    <t>Vysoké Mýto</t>
  </si>
  <si>
    <t>Radhošť</t>
  </si>
  <si>
    <t>21933/6-2131</t>
  </si>
  <si>
    <t>obnova ohradní zdi – X. etapa</t>
  </si>
  <si>
    <t>Habrovany</t>
  </si>
  <si>
    <t>22856/7-3628</t>
  </si>
  <si>
    <t>IV. etapa obnovy ohradní hřbitovní zdi</t>
  </si>
  <si>
    <t>Ivanovicve na Hané, část Chvalkovice na hané</t>
  </si>
  <si>
    <t>sousoší sv. jana Nepomuckého</t>
  </si>
  <si>
    <t>40304/7-3645</t>
  </si>
  <si>
    <t>1. etapa restaurování</t>
  </si>
  <si>
    <t>Rousínov</t>
  </si>
  <si>
    <t>měšťanský dům č. p. 17</t>
  </si>
  <si>
    <t>42077/7-3804</t>
  </si>
  <si>
    <t>vyspravení krovu a obnova střešního pláště dvorní části objektu</t>
  </si>
  <si>
    <t>Drnovice</t>
  </si>
  <si>
    <r>
      <t>socha sv. Jana Nepomuckého v</t>
    </r>
    <r>
      <rPr>
        <sz val="10"/>
        <rFont val="Calibri"/>
        <family val="2"/>
        <charset val="238"/>
      </rPr>
      <t> </t>
    </r>
    <r>
      <rPr>
        <sz val="10"/>
        <rFont val="Arial"/>
        <family val="2"/>
        <charset val="238"/>
      </rPr>
      <t>areálu kostela sv. Vavřince</t>
    </r>
  </si>
  <si>
    <t>21467/7-3616</t>
  </si>
  <si>
    <t>restaurování – odstranění následků havárie</t>
  </si>
  <si>
    <t>Zábřeh</t>
  </si>
  <si>
    <t>Postřelmov</t>
  </si>
  <si>
    <t>venkovská usedlost č. p. 94</t>
  </si>
  <si>
    <t>33997/8-1096</t>
  </si>
  <si>
    <t>obnova štukové fasády včetně oken</t>
  </si>
  <si>
    <t>41350/8-1237</t>
  </si>
  <si>
    <t>výměna krytiny a klempířských prvků</t>
  </si>
  <si>
    <t>Zlín-Štípa</t>
  </si>
  <si>
    <r>
      <t>kaple v</t>
    </r>
    <r>
      <rPr>
        <sz val="10"/>
        <rFont val="Calibri"/>
        <family val="2"/>
        <charset val="238"/>
      </rPr>
      <t> </t>
    </r>
    <r>
      <rPr>
        <sz val="10"/>
        <rFont val="Arial"/>
        <family val="2"/>
        <charset val="238"/>
      </rPr>
      <t>areálu městského dvojdomu č. p. 7 a 8</t>
    </r>
  </si>
  <si>
    <t>34620/7-1949</t>
  </si>
  <si>
    <t>obnova šindelové střešní krytiny</t>
  </si>
  <si>
    <t>socha Anděla Strážce</t>
  </si>
  <si>
    <t>15407/7-1951</t>
  </si>
  <si>
    <t>komplexní restaurování sochy včetně soklové architektury</t>
  </si>
  <si>
    <t>Tasovice</t>
  </si>
  <si>
    <t>25462/7-6812</t>
  </si>
  <si>
    <t>obnova fasády III. etapa, oprava věže</t>
  </si>
  <si>
    <t>Vrbovec</t>
  </si>
  <si>
    <t>20726/7-6938</t>
  </si>
  <si>
    <t>obnova fasády I. etapa</t>
  </si>
  <si>
    <t>Hrušovany nad Jevišovkou</t>
  </si>
  <si>
    <t>hrob Maxe Dvořáka</t>
  </si>
  <si>
    <t>34559/7-5889</t>
  </si>
  <si>
    <t>obnova (restaurování) rokokového kříže</t>
  </si>
  <si>
    <t>Žamberk</t>
  </si>
  <si>
    <t>Kunvald</t>
  </si>
  <si>
    <t>38055/6-3961</t>
  </si>
  <si>
    <t>Žatec</t>
  </si>
  <si>
    <t>Liběšice</t>
  </si>
  <si>
    <t>starý židovský hřbitov</t>
  </si>
  <si>
    <t>53976/5-1252</t>
  </si>
  <si>
    <t>pokračování záchranných prací na náhrobcích (VI. etapa) – oprava, stabilizace, konzervace a restaurování</t>
  </si>
  <si>
    <t>Bohdalov</t>
  </si>
  <si>
    <t>19594/7-3947</t>
  </si>
  <si>
    <t>obnova krovu a dvou točitých schodišť</t>
  </si>
  <si>
    <t>Obyčtov</t>
  </si>
  <si>
    <t>bývalá rychta č. p. 22</t>
  </si>
  <si>
    <t>11945/7-8424</t>
  </si>
  <si>
    <t>obnova krovu a výměna střešní krytiny</t>
  </si>
  <si>
    <t>Žďár nad Sázavou-Zámek Žďár</t>
  </si>
  <si>
    <t>26179/7-4647</t>
  </si>
  <si>
    <t>restaurování pěti kusů dvoukřídlých barokních dveří</t>
  </si>
  <si>
    <t>Svratka</t>
  </si>
  <si>
    <t>24502/7-4462</t>
  </si>
  <si>
    <t>obnova dvou vnitřních oken</t>
  </si>
  <si>
    <t>Nové Veselí</t>
  </si>
  <si>
    <t>ohradní zeď kostela sv. Václava</t>
  </si>
  <si>
    <t>14820/7-4298</t>
  </si>
  <si>
    <t>obnova části ohradní zdi</t>
  </si>
  <si>
    <t>Pavlov</t>
  </si>
  <si>
    <t>39614/7-4351</t>
  </si>
  <si>
    <t>výmalba interiéru</t>
  </si>
  <si>
    <t>Železný Brod</t>
  </si>
  <si>
    <t>Železný Brod-Bzí</t>
  </si>
  <si>
    <t>36097/5-147</t>
  </si>
  <si>
    <t>obnova nátěru střešní krytiny věže</t>
  </si>
  <si>
    <t>hotel Cristal č. p. 200</t>
  </si>
  <si>
    <t>obnova střechy v podobě L v zadní části budovy</t>
  </si>
  <si>
    <t>Židlochovice</t>
  </si>
  <si>
    <t>Nosislav</t>
  </si>
  <si>
    <t>kostel českobratrské církve evangelické</t>
  </si>
  <si>
    <t>12212/7-8554</t>
  </si>
  <si>
    <t>restaurování varhan, další etapa</t>
  </si>
  <si>
    <t>CELKEM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</si>
</sst>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\ _K_č_-;\-* #,##0.00\ _K_č_-;_-* &quot;-&quot;??\ _K_č_-;_-@_-"/>
    <numFmt numFmtId="164" formatCode="#,##0_ ;\-#,##0\ "/>
    <numFmt numFmtId="165" formatCode="#,##0_ ;[Red]\-#,##0\ 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name val="Calibri"/>
      <family val="2"/>
      <charset val="238"/>
    </font>
    <font>
      <sz val="10"/>
      <color theme="1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2" tint="-9.9948118533890809E-2"/>
      </bottom>
      <diagonal/>
    </border>
  </borders>
  <cellStyleXfs count="4">
    <xf numFmtId="0" fontId="0" fillId="0" borderId="0"/>
    <xf numFmtId="0" fontId="1" fillId="0" borderId="0"/>
    <xf numFmtId="0" fontId="4" fillId="0" borderId="0"/>
    <xf numFmtId="43" fontId="4" fillId="0" borderId="0" applyFont="0" applyFill="0" applyBorder="0" applyAlignment="0" applyProtection="0"/>
  </cellStyleXfs>
  <cellXfs count="65">
    <xf numFmtId="0" fontId="0" fillId="0" borderId="0" xfId="0"/>
    <xf numFmtId="0" fontId="2" fillId="0" borderId="1" xfId="1" applyFont="1" applyFill="1" applyBorder="1" applyAlignment="1">
      <alignment vertical="center" wrapText="1"/>
    </xf>
    <xf numFmtId="0" fontId="2" fillId="0" borderId="1" xfId="1" applyFont="1" applyFill="1" applyBorder="1" applyAlignment="1">
      <alignment horizontal="center" vertical="center" textRotation="90" wrapText="1"/>
    </xf>
    <xf numFmtId="0" fontId="2" fillId="0" borderId="1" xfId="1" applyFont="1" applyFill="1" applyBorder="1" applyAlignment="1">
      <alignment vertical="center" textRotation="90" wrapText="1"/>
    </xf>
    <xf numFmtId="0" fontId="4" fillId="0" borderId="0" xfId="1" applyFont="1" applyAlignment="1">
      <alignment vertical="center"/>
    </xf>
    <xf numFmtId="0" fontId="1" fillId="0" borderId="0" xfId="1"/>
    <xf numFmtId="0" fontId="2" fillId="0" borderId="2" xfId="1" applyFont="1" applyBorder="1" applyAlignment="1">
      <alignment vertical="center" wrapText="1"/>
    </xf>
    <xf numFmtId="0" fontId="5" fillId="0" borderId="2" xfId="1" applyFont="1" applyFill="1" applyBorder="1" applyAlignment="1">
      <alignment vertical="center" wrapText="1"/>
    </xf>
    <xf numFmtId="49" fontId="5" fillId="0" borderId="2" xfId="1" applyNumberFormat="1" applyFont="1" applyFill="1" applyBorder="1" applyAlignment="1">
      <alignment vertical="center" wrapText="1"/>
    </xf>
    <xf numFmtId="3" fontId="5" fillId="0" borderId="2" xfId="1" applyNumberFormat="1" applyFont="1" applyBorder="1" applyAlignment="1">
      <alignment vertical="center" wrapText="1"/>
    </xf>
    <xf numFmtId="3" fontId="2" fillId="0" borderId="2" xfId="1" applyNumberFormat="1" applyFont="1" applyBorder="1" applyAlignment="1">
      <alignment vertical="center" wrapText="1"/>
    </xf>
    <xf numFmtId="0" fontId="5" fillId="0" borderId="3" xfId="1" applyFont="1" applyFill="1" applyBorder="1" applyAlignment="1">
      <alignment vertical="center" wrapText="1"/>
    </xf>
    <xf numFmtId="0" fontId="2" fillId="0" borderId="0" xfId="1" applyFont="1" applyBorder="1" applyAlignment="1">
      <alignment vertical="center" wrapText="1"/>
    </xf>
    <xf numFmtId="0" fontId="5" fillId="0" borderId="0" xfId="1" applyFont="1" applyFill="1" applyBorder="1" applyAlignment="1">
      <alignment vertical="center" wrapText="1"/>
    </xf>
    <xf numFmtId="3" fontId="5" fillId="0" borderId="0" xfId="1" applyNumberFormat="1" applyFont="1" applyBorder="1" applyAlignment="1">
      <alignment vertical="center" wrapText="1"/>
    </xf>
    <xf numFmtId="3" fontId="2" fillId="0" borderId="0" xfId="1" applyNumberFormat="1" applyFont="1" applyBorder="1" applyAlignment="1">
      <alignment vertical="center" wrapText="1"/>
    </xf>
    <xf numFmtId="0" fontId="5" fillId="0" borderId="0" xfId="1" applyFont="1" applyBorder="1" applyAlignment="1">
      <alignment vertical="center" wrapText="1"/>
    </xf>
    <xf numFmtId="0" fontId="5" fillId="0" borderId="2" xfId="1" applyFont="1" applyBorder="1" applyAlignment="1">
      <alignment vertical="center" wrapText="1"/>
    </xf>
    <xf numFmtId="3" fontId="5" fillId="0" borderId="2" xfId="1" applyNumberFormat="1" applyFont="1" applyFill="1" applyBorder="1" applyAlignment="1">
      <alignment horizontal="left" vertical="center" wrapText="1"/>
    </xf>
    <xf numFmtId="3" fontId="2" fillId="0" borderId="4" xfId="1" applyNumberFormat="1" applyFont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0" fontId="2" fillId="0" borderId="2" xfId="1" applyFont="1" applyFill="1" applyBorder="1" applyAlignment="1">
      <alignment vertical="center" wrapText="1"/>
    </xf>
    <xf numFmtId="3" fontId="5" fillId="0" borderId="2" xfId="1" applyNumberFormat="1" applyFont="1" applyFill="1" applyBorder="1" applyAlignment="1">
      <alignment vertical="center" wrapText="1"/>
    </xf>
    <xf numFmtId="0" fontId="2" fillId="2" borderId="0" xfId="1" applyFont="1" applyFill="1" applyBorder="1" applyAlignment="1">
      <alignment vertical="center" wrapText="1"/>
    </xf>
    <xf numFmtId="0" fontId="5" fillId="2" borderId="0" xfId="1" applyFont="1" applyFill="1" applyBorder="1" applyAlignment="1">
      <alignment vertical="center" wrapText="1"/>
    </xf>
    <xf numFmtId="3" fontId="4" fillId="0" borderId="0" xfId="1" applyNumberFormat="1" applyFont="1" applyBorder="1" applyAlignment="1">
      <alignment vertical="center" wrapText="1"/>
    </xf>
    <xf numFmtId="3" fontId="4" fillId="0" borderId="2" xfId="1" applyNumberFormat="1" applyFont="1" applyBorder="1" applyAlignment="1">
      <alignment vertical="center" wrapText="1"/>
    </xf>
    <xf numFmtId="0" fontId="7" fillId="0" borderId="0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3" fontId="5" fillId="0" borderId="0" xfId="1" applyNumberFormat="1" applyFont="1" applyBorder="1" applyAlignment="1">
      <alignment horizontal="left" vertical="center" wrapText="1"/>
    </xf>
    <xf numFmtId="0" fontId="4" fillId="0" borderId="0" xfId="2" applyFont="1" applyBorder="1" applyAlignment="1">
      <alignment vertical="center" wrapText="1"/>
    </xf>
    <xf numFmtId="0" fontId="7" fillId="0" borderId="2" xfId="1" applyFont="1" applyBorder="1" applyAlignment="1">
      <alignment vertical="center" wrapText="1"/>
    </xf>
    <xf numFmtId="0" fontId="4" fillId="0" borderId="2" xfId="1" applyFont="1" applyBorder="1" applyAlignment="1">
      <alignment vertical="center" wrapText="1"/>
    </xf>
    <xf numFmtId="0" fontId="5" fillId="0" borderId="0" xfId="2" applyFont="1" applyBorder="1" applyAlignment="1">
      <alignment vertical="center" wrapText="1"/>
    </xf>
    <xf numFmtId="0" fontId="5" fillId="0" borderId="2" xfId="2" applyFont="1" applyBorder="1" applyAlignment="1">
      <alignment vertical="center" wrapText="1"/>
    </xf>
    <xf numFmtId="0" fontId="4" fillId="0" borderId="0" xfId="1" applyFont="1" applyFill="1" applyBorder="1" applyAlignment="1">
      <alignment vertical="center" wrapText="1"/>
    </xf>
    <xf numFmtId="0" fontId="4" fillId="0" borderId="2" xfId="1" applyFont="1" applyFill="1" applyBorder="1" applyAlignment="1">
      <alignment vertical="center" wrapText="1"/>
    </xf>
    <xf numFmtId="3" fontId="5" fillId="0" borderId="2" xfId="1" applyNumberFormat="1" applyFont="1" applyBorder="1" applyAlignment="1">
      <alignment horizontal="left" vertical="center" wrapText="1"/>
    </xf>
    <xf numFmtId="164" fontId="5" fillId="0" borderId="2" xfId="3" applyNumberFormat="1" applyFont="1" applyBorder="1" applyAlignment="1">
      <alignment vertical="center" wrapText="1"/>
    </xf>
    <xf numFmtId="3" fontId="5" fillId="0" borderId="5" xfId="1" applyNumberFormat="1" applyFont="1" applyBorder="1" applyAlignment="1">
      <alignment horizontal="left" vertical="center" wrapText="1"/>
    </xf>
    <xf numFmtId="3" fontId="5" fillId="0" borderId="0" xfId="2" applyNumberFormat="1" applyFont="1" applyBorder="1" applyAlignment="1">
      <alignment vertical="center" wrapText="1"/>
    </xf>
    <xf numFmtId="3" fontId="5" fillId="0" borderId="2" xfId="2" applyNumberFormat="1" applyFont="1" applyBorder="1" applyAlignment="1">
      <alignment vertical="center" wrapText="1"/>
    </xf>
    <xf numFmtId="0" fontId="2" fillId="2" borderId="2" xfId="1" applyFont="1" applyFill="1" applyBorder="1" applyAlignment="1">
      <alignment vertical="center" wrapText="1"/>
    </xf>
    <xf numFmtId="3" fontId="5" fillId="0" borderId="0" xfId="1" applyNumberFormat="1" applyFont="1" applyBorder="1" applyAlignment="1" applyProtection="1">
      <alignment vertical="center" wrapText="1"/>
      <protection locked="0"/>
    </xf>
    <xf numFmtId="3" fontId="5" fillId="0" borderId="2" xfId="1" applyNumberFormat="1" applyFont="1" applyBorder="1" applyAlignment="1" applyProtection="1">
      <alignment vertical="center" wrapText="1"/>
      <protection locked="0"/>
    </xf>
    <xf numFmtId="3" fontId="5" fillId="0" borderId="4" xfId="1" applyNumberFormat="1" applyFont="1" applyBorder="1" applyAlignment="1">
      <alignment horizontal="left" vertical="center" wrapText="1"/>
    </xf>
    <xf numFmtId="0" fontId="5" fillId="0" borderId="4" xfId="1" applyFont="1" applyFill="1" applyBorder="1" applyAlignment="1">
      <alignment vertical="center" wrapText="1"/>
    </xf>
    <xf numFmtId="0" fontId="7" fillId="0" borderId="2" xfId="1" applyFont="1" applyBorder="1" applyAlignment="1" applyProtection="1">
      <alignment vertical="center" wrapText="1"/>
      <protection locked="0"/>
    </xf>
    <xf numFmtId="0" fontId="4" fillId="0" borderId="2" xfId="1" applyFont="1" applyBorder="1" applyAlignment="1" applyProtection="1">
      <alignment vertical="center" wrapText="1"/>
      <protection locked="0"/>
    </xf>
    <xf numFmtId="0" fontId="5" fillId="0" borderId="2" xfId="1" applyFont="1" applyBorder="1" applyAlignment="1" applyProtection="1">
      <alignment vertical="center" wrapText="1"/>
      <protection locked="0"/>
    </xf>
    <xf numFmtId="3" fontId="4" fillId="0" borderId="2" xfId="1" applyNumberFormat="1" applyFont="1" applyBorder="1" applyAlignment="1" applyProtection="1">
      <alignment vertical="center" wrapText="1"/>
      <protection locked="0"/>
    </xf>
    <xf numFmtId="3" fontId="5" fillId="0" borderId="0" xfId="1" applyNumberFormat="1" applyFont="1" applyFill="1" applyBorder="1" applyAlignment="1">
      <alignment vertical="center" wrapText="1"/>
    </xf>
    <xf numFmtId="165" fontId="5" fillId="0" borderId="2" xfId="1" applyNumberFormat="1" applyFont="1" applyBorder="1" applyAlignment="1">
      <alignment vertical="center" wrapText="1"/>
    </xf>
    <xf numFmtId="0" fontId="2" fillId="0" borderId="0" xfId="1" applyFont="1" applyBorder="1" applyAlignment="1" applyProtection="1">
      <alignment vertical="center" wrapText="1"/>
    </xf>
    <xf numFmtId="0" fontId="5" fillId="0" borderId="0" xfId="1" applyFont="1" applyBorder="1" applyAlignment="1" applyProtection="1">
      <alignment vertical="center" wrapText="1"/>
    </xf>
    <xf numFmtId="3" fontId="5" fillId="0" borderId="0" xfId="1" applyNumberFormat="1" applyFont="1" applyBorder="1" applyAlignment="1" applyProtection="1">
      <alignment vertical="center" wrapText="1"/>
    </xf>
    <xf numFmtId="0" fontId="2" fillId="0" borderId="2" xfId="1" applyFont="1" applyBorder="1" applyAlignment="1" applyProtection="1">
      <alignment vertical="center" wrapText="1"/>
    </xf>
    <xf numFmtId="0" fontId="5" fillId="0" borderId="2" xfId="1" applyFont="1" applyBorder="1" applyAlignment="1" applyProtection="1">
      <alignment vertical="center" wrapText="1"/>
    </xf>
    <xf numFmtId="3" fontId="5" fillId="0" borderId="2" xfId="1" applyNumberFormat="1" applyFont="1" applyBorder="1" applyAlignment="1" applyProtection="1">
      <alignment vertical="center" wrapText="1"/>
    </xf>
    <xf numFmtId="0" fontId="4" fillId="0" borderId="0" xfId="1" applyFont="1" applyAlignment="1">
      <alignment vertical="center" wrapText="1"/>
    </xf>
    <xf numFmtId="0" fontId="8" fillId="0" borderId="6" xfId="1" applyFont="1" applyBorder="1" applyAlignment="1">
      <alignment vertical="center"/>
    </xf>
    <xf numFmtId="0" fontId="8" fillId="0" borderId="0" xfId="1" applyFont="1" applyFill="1" applyBorder="1" applyAlignment="1">
      <alignment vertical="center"/>
    </xf>
    <xf numFmtId="3" fontId="8" fillId="2" borderId="0" xfId="1" applyNumberFormat="1" applyFont="1" applyFill="1" applyBorder="1" applyAlignment="1">
      <alignment vertical="center"/>
    </xf>
    <xf numFmtId="0" fontId="1" fillId="0" borderId="0" xfId="1" applyFont="1"/>
    <xf numFmtId="0" fontId="8" fillId="2" borderId="0" xfId="1" applyFont="1" applyFill="1" applyAlignment="1">
      <alignment horizontal="center" vertical="center"/>
    </xf>
  </cellXfs>
  <cellStyles count="4">
    <cellStyle name="Čárka 2" xfId="3" xr:uid="{19867482-C35C-4496-99E1-6A8BEE3AAC10}"/>
    <cellStyle name="Normální" xfId="0" builtinId="0"/>
    <cellStyle name="Normální 2" xfId="1" xr:uid="{EF5A90A8-4697-4A11-B87E-F13CF81F9F71}"/>
    <cellStyle name="Normální 3" xfId="2" xr:uid="{8CA38633-54F6-4ABB-8116-5D3979B0DF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53D5EF-8731-4D72-ACB3-2782FBBD7F8C}">
  <dimension ref="A1:L497"/>
  <sheetViews>
    <sheetView tabSelected="1" zoomScaleNormal="100" workbookViewId="0">
      <pane ySplit="1" topLeftCell="A2" activePane="bottomLeft" state="frozen"/>
      <selection pane="bottomLeft" activeCell="A497" sqref="A497"/>
    </sheetView>
  </sheetViews>
  <sheetFormatPr defaultColWidth="9.1796875" defaultRowHeight="14.5" x14ac:dyDescent="0.35"/>
  <cols>
    <col min="1" max="1" width="22.7265625" style="5" customWidth="1"/>
    <col min="2" max="2" width="15.26953125" style="5" customWidth="1"/>
    <col min="3" max="3" width="22.54296875" style="5" customWidth="1"/>
    <col min="4" max="4" width="6.7265625" style="5" customWidth="1"/>
    <col min="5" max="5" width="40.81640625" style="5" customWidth="1"/>
    <col min="6" max="6" width="13.453125" style="5" customWidth="1"/>
    <col min="7" max="7" width="39.1796875" style="5" customWidth="1"/>
    <col min="8" max="8" width="8.26953125" style="5" customWidth="1"/>
    <col min="9" max="9" width="11.1796875" style="5" bestFit="1" customWidth="1"/>
    <col min="10" max="10" width="11.1796875" style="5" customWidth="1"/>
    <col min="11" max="11" width="19.7265625" style="5" hidden="1" customWidth="1"/>
    <col min="12" max="16384" width="9.1796875" style="5"/>
  </cols>
  <sheetData>
    <row r="1" spans="1:12" ht="64.5" customHeight="1" thickBot="1" x14ac:dyDescent="0.4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3" t="s">
        <v>7</v>
      </c>
      <c r="I1" s="1" t="s">
        <v>8</v>
      </c>
      <c r="J1" s="1" t="s">
        <v>9</v>
      </c>
      <c r="K1" s="1" t="s">
        <v>10</v>
      </c>
      <c r="L1" s="4"/>
    </row>
    <row r="2" spans="1:12" ht="25" x14ac:dyDescent="0.35">
      <c r="A2" s="6" t="s">
        <v>11</v>
      </c>
      <c r="B2" s="7" t="s">
        <v>12</v>
      </c>
      <c r="C2" s="7" t="s">
        <v>11</v>
      </c>
      <c r="D2" s="7" t="s">
        <v>13</v>
      </c>
      <c r="E2" s="7" t="s">
        <v>14</v>
      </c>
      <c r="F2" s="7" t="s">
        <v>15</v>
      </c>
      <c r="G2" s="7" t="s">
        <v>16</v>
      </c>
      <c r="H2" s="7">
        <v>82</v>
      </c>
      <c r="I2" s="9">
        <v>200000</v>
      </c>
      <c r="J2" s="10">
        <f>SUM(I2)</f>
        <v>200000</v>
      </c>
      <c r="K2" s="11" t="s">
        <v>17</v>
      </c>
      <c r="L2" s="4"/>
    </row>
    <row r="3" spans="1:12" x14ac:dyDescent="0.35">
      <c r="A3" s="12" t="s">
        <v>18</v>
      </c>
      <c r="B3" s="13" t="s">
        <v>19</v>
      </c>
      <c r="C3" s="13" t="s">
        <v>18</v>
      </c>
      <c r="D3" s="13" t="s">
        <v>13</v>
      </c>
      <c r="E3" s="13" t="s">
        <v>20</v>
      </c>
      <c r="F3" s="13" t="s">
        <v>21</v>
      </c>
      <c r="G3" s="13" t="s">
        <v>22</v>
      </c>
      <c r="H3" s="13">
        <v>53</v>
      </c>
      <c r="I3" s="14">
        <v>400000</v>
      </c>
      <c r="J3" s="15"/>
      <c r="K3" s="13" t="s">
        <v>18</v>
      </c>
      <c r="L3" s="4"/>
    </row>
    <row r="4" spans="1:12" ht="50" x14ac:dyDescent="0.35">
      <c r="A4" s="12" t="s">
        <v>18</v>
      </c>
      <c r="B4" s="16" t="s">
        <v>19</v>
      </c>
      <c r="C4" s="13" t="s">
        <v>23</v>
      </c>
      <c r="D4" s="13" t="s">
        <v>13</v>
      </c>
      <c r="E4" s="13" t="s">
        <v>24</v>
      </c>
      <c r="F4" s="13" t="s">
        <v>25</v>
      </c>
      <c r="G4" s="13" t="s">
        <v>26</v>
      </c>
      <c r="H4" s="13">
        <v>47</v>
      </c>
      <c r="I4" s="14">
        <v>300000</v>
      </c>
      <c r="J4" s="15"/>
      <c r="K4" s="13" t="s">
        <v>18</v>
      </c>
      <c r="L4" s="4"/>
    </row>
    <row r="5" spans="1:12" ht="25" x14ac:dyDescent="0.35">
      <c r="A5" s="6" t="s">
        <v>18</v>
      </c>
      <c r="B5" s="17" t="s">
        <v>19</v>
      </c>
      <c r="C5" s="7" t="s">
        <v>27</v>
      </c>
      <c r="D5" s="7" t="s">
        <v>28</v>
      </c>
      <c r="E5" s="7" t="s">
        <v>29</v>
      </c>
      <c r="F5" s="7" t="s">
        <v>30</v>
      </c>
      <c r="G5" s="7" t="s">
        <v>31</v>
      </c>
      <c r="H5" s="7">
        <v>46</v>
      </c>
      <c r="I5" s="9">
        <v>153000</v>
      </c>
      <c r="J5" s="10">
        <f>SUM(I3:I5)</f>
        <v>853000</v>
      </c>
      <c r="K5" s="7" t="s">
        <v>18</v>
      </c>
      <c r="L5" s="4"/>
    </row>
    <row r="6" spans="1:12" x14ac:dyDescent="0.35">
      <c r="A6" s="6" t="s">
        <v>32</v>
      </c>
      <c r="B6" s="17" t="s">
        <v>33</v>
      </c>
      <c r="C6" s="17" t="s">
        <v>34</v>
      </c>
      <c r="D6" s="17" t="s">
        <v>35</v>
      </c>
      <c r="E6" s="17" t="s">
        <v>36</v>
      </c>
      <c r="F6" s="18">
        <v>103892</v>
      </c>
      <c r="G6" s="17" t="s">
        <v>37</v>
      </c>
      <c r="H6" s="17">
        <v>62</v>
      </c>
      <c r="I6" s="9">
        <v>135000</v>
      </c>
      <c r="J6" s="19">
        <f>SUM(I6)</f>
        <v>135000</v>
      </c>
      <c r="K6" s="7" t="s">
        <v>38</v>
      </c>
      <c r="L6" s="4"/>
    </row>
    <row r="7" spans="1:12" x14ac:dyDescent="0.35">
      <c r="A7" s="20" t="s">
        <v>39</v>
      </c>
      <c r="B7" s="13" t="s">
        <v>40</v>
      </c>
      <c r="C7" s="13" t="s">
        <v>41</v>
      </c>
      <c r="D7" s="13" t="s">
        <v>2</v>
      </c>
      <c r="E7" s="13" t="s">
        <v>42</v>
      </c>
      <c r="F7" s="13" t="s">
        <v>43</v>
      </c>
      <c r="G7" s="13" t="s">
        <v>44</v>
      </c>
      <c r="H7" s="13">
        <v>69</v>
      </c>
      <c r="I7" s="14"/>
      <c r="J7" s="15"/>
      <c r="K7" s="13" t="s">
        <v>45</v>
      </c>
    </row>
    <row r="8" spans="1:12" x14ac:dyDescent="0.35">
      <c r="A8" s="21" t="s">
        <v>39</v>
      </c>
      <c r="B8" s="7" t="s">
        <v>40</v>
      </c>
      <c r="C8" s="7" t="s">
        <v>46</v>
      </c>
      <c r="D8" s="7" t="s">
        <v>13</v>
      </c>
      <c r="E8" s="7" t="s">
        <v>47</v>
      </c>
      <c r="F8" s="7" t="s">
        <v>48</v>
      </c>
      <c r="G8" s="7" t="s">
        <v>49</v>
      </c>
      <c r="H8" s="7">
        <v>64</v>
      </c>
      <c r="I8" s="9">
        <v>165000</v>
      </c>
      <c r="J8" s="10">
        <f>SUM(I7:I8)</f>
        <v>165000</v>
      </c>
      <c r="K8" s="7" t="s">
        <v>45</v>
      </c>
      <c r="L8" s="4"/>
    </row>
    <row r="9" spans="1:12" x14ac:dyDescent="0.35">
      <c r="A9" s="6" t="s">
        <v>50</v>
      </c>
      <c r="B9" s="17" t="s">
        <v>51</v>
      </c>
      <c r="C9" s="17" t="s">
        <v>52</v>
      </c>
      <c r="D9" s="17" t="s">
        <v>13</v>
      </c>
      <c r="E9" s="17" t="s">
        <v>47</v>
      </c>
      <c r="F9" s="17" t="s">
        <v>53</v>
      </c>
      <c r="G9" s="17" t="s">
        <v>54</v>
      </c>
      <c r="H9" s="17">
        <v>50</v>
      </c>
      <c r="I9" s="22">
        <v>514000</v>
      </c>
      <c r="J9" s="10">
        <f>SUM(I9)</f>
        <v>514000</v>
      </c>
      <c r="K9" s="7" t="s">
        <v>50</v>
      </c>
      <c r="L9" s="4"/>
    </row>
    <row r="10" spans="1:12" x14ac:dyDescent="0.35">
      <c r="A10" s="6" t="s">
        <v>55</v>
      </c>
      <c r="B10" s="17" t="s">
        <v>56</v>
      </c>
      <c r="C10" s="17" t="s">
        <v>57</v>
      </c>
      <c r="D10" s="17" t="s">
        <v>13</v>
      </c>
      <c r="E10" s="17" t="s">
        <v>58</v>
      </c>
      <c r="F10" s="17" t="s">
        <v>59</v>
      </c>
      <c r="G10" s="17" t="s">
        <v>60</v>
      </c>
      <c r="H10" s="17">
        <v>53</v>
      </c>
      <c r="I10" s="22">
        <v>484000</v>
      </c>
      <c r="J10" s="10">
        <f>SUM(I10)</f>
        <v>484000</v>
      </c>
      <c r="K10" s="7" t="s">
        <v>61</v>
      </c>
      <c r="L10" s="4"/>
    </row>
    <row r="11" spans="1:12" x14ac:dyDescent="0.35">
      <c r="A11" s="23" t="s">
        <v>62</v>
      </c>
      <c r="B11" s="24" t="s">
        <v>63</v>
      </c>
      <c r="C11" s="24" t="s">
        <v>62</v>
      </c>
      <c r="D11" s="24" t="s">
        <v>13</v>
      </c>
      <c r="E11" s="24" t="s">
        <v>64</v>
      </c>
      <c r="F11" s="24" t="s">
        <v>65</v>
      </c>
      <c r="G11" s="24" t="s">
        <v>66</v>
      </c>
      <c r="H11" s="13">
        <v>56</v>
      </c>
      <c r="I11" s="14">
        <v>179000</v>
      </c>
      <c r="J11" s="15"/>
      <c r="K11" s="13" t="s">
        <v>67</v>
      </c>
      <c r="L11" s="4"/>
    </row>
    <row r="12" spans="1:12" ht="25" x14ac:dyDescent="0.35">
      <c r="A12" s="6" t="s">
        <v>62</v>
      </c>
      <c r="B12" s="17" t="s">
        <v>63</v>
      </c>
      <c r="C12" s="7" t="s">
        <v>68</v>
      </c>
      <c r="D12" s="7" t="s">
        <v>1</v>
      </c>
      <c r="E12" s="7" t="s">
        <v>69</v>
      </c>
      <c r="F12" s="7" t="s">
        <v>70</v>
      </c>
      <c r="G12" s="7" t="s">
        <v>71</v>
      </c>
      <c r="H12" s="7">
        <v>52</v>
      </c>
      <c r="I12" s="9">
        <v>125000</v>
      </c>
      <c r="J12" s="10">
        <f>SUM(I11:I12)</f>
        <v>304000</v>
      </c>
      <c r="K12" s="7" t="s">
        <v>67</v>
      </c>
      <c r="L12" s="4"/>
    </row>
    <row r="13" spans="1:12" ht="25" x14ac:dyDescent="0.35">
      <c r="A13" s="12" t="s">
        <v>72</v>
      </c>
      <c r="B13" s="13" t="s">
        <v>40</v>
      </c>
      <c r="C13" s="13" t="s">
        <v>73</v>
      </c>
      <c r="D13" s="13" t="s">
        <v>13</v>
      </c>
      <c r="E13" s="13" t="s">
        <v>74</v>
      </c>
      <c r="F13" s="13" t="s">
        <v>75</v>
      </c>
      <c r="G13" s="13" t="s">
        <v>76</v>
      </c>
      <c r="H13" s="13">
        <v>48</v>
      </c>
      <c r="I13" s="14"/>
      <c r="J13" s="15"/>
      <c r="K13" s="13" t="s">
        <v>77</v>
      </c>
    </row>
    <row r="14" spans="1:12" x14ac:dyDescent="0.35">
      <c r="A14" s="6" t="s">
        <v>72</v>
      </c>
      <c r="B14" s="7" t="s">
        <v>40</v>
      </c>
      <c r="C14" s="7" t="s">
        <v>78</v>
      </c>
      <c r="D14" s="7" t="s">
        <v>13</v>
      </c>
      <c r="E14" s="7" t="s">
        <v>79</v>
      </c>
      <c r="F14" s="18">
        <v>102850</v>
      </c>
      <c r="G14" s="7" t="s">
        <v>80</v>
      </c>
      <c r="H14" s="7">
        <v>50</v>
      </c>
      <c r="I14" s="9">
        <v>135000</v>
      </c>
      <c r="J14" s="10">
        <f>SUM(I13:I14)</f>
        <v>135000</v>
      </c>
      <c r="K14" s="7" t="s">
        <v>77</v>
      </c>
      <c r="L14" s="4"/>
    </row>
    <row r="15" spans="1:12" x14ac:dyDescent="0.35">
      <c r="A15" s="12" t="s">
        <v>81</v>
      </c>
      <c r="B15" s="16" t="s">
        <v>51</v>
      </c>
      <c r="C15" s="16" t="s">
        <v>82</v>
      </c>
      <c r="D15" s="16" t="s">
        <v>13</v>
      </c>
      <c r="E15" s="13" t="s">
        <v>14</v>
      </c>
      <c r="F15" s="13" t="s">
        <v>83</v>
      </c>
      <c r="G15" s="16" t="s">
        <v>66</v>
      </c>
      <c r="H15" s="16">
        <v>49</v>
      </c>
      <c r="I15" s="14">
        <v>150000</v>
      </c>
      <c r="J15" s="15"/>
      <c r="K15" s="13" t="s">
        <v>50</v>
      </c>
      <c r="L15" s="4"/>
    </row>
    <row r="16" spans="1:12" x14ac:dyDescent="0.35">
      <c r="A16" s="6" t="s">
        <v>81</v>
      </c>
      <c r="B16" s="17" t="s">
        <v>51</v>
      </c>
      <c r="C16" s="17" t="s">
        <v>84</v>
      </c>
      <c r="D16" s="17" t="s">
        <v>28</v>
      </c>
      <c r="E16" s="17" t="s">
        <v>85</v>
      </c>
      <c r="F16" s="17" t="s">
        <v>86</v>
      </c>
      <c r="G16" s="17" t="s">
        <v>87</v>
      </c>
      <c r="H16" s="17">
        <v>60</v>
      </c>
      <c r="I16" s="9">
        <v>469000</v>
      </c>
      <c r="J16" s="10">
        <f>SUM(I15:I16)</f>
        <v>619000</v>
      </c>
      <c r="K16" s="7" t="s">
        <v>50</v>
      </c>
      <c r="L16" s="4"/>
    </row>
    <row r="17" spans="1:12" ht="26" x14ac:dyDescent="0.35">
      <c r="A17" s="12" t="s">
        <v>88</v>
      </c>
      <c r="B17" s="16" t="s">
        <v>19</v>
      </c>
      <c r="C17" s="16" t="s">
        <v>89</v>
      </c>
      <c r="D17" s="16" t="s">
        <v>13</v>
      </c>
      <c r="E17" s="16" t="s">
        <v>90</v>
      </c>
      <c r="F17" s="16" t="s">
        <v>91</v>
      </c>
      <c r="G17" s="16" t="s">
        <v>92</v>
      </c>
      <c r="H17" s="16">
        <v>52</v>
      </c>
      <c r="I17" s="14">
        <v>90000</v>
      </c>
      <c r="J17" s="15"/>
      <c r="K17" s="13" t="s">
        <v>93</v>
      </c>
      <c r="L17" s="4"/>
    </row>
    <row r="18" spans="1:12" ht="26" x14ac:dyDescent="0.35">
      <c r="A18" s="12" t="s">
        <v>88</v>
      </c>
      <c r="B18" s="16" t="s">
        <v>19</v>
      </c>
      <c r="C18" s="16" t="s">
        <v>94</v>
      </c>
      <c r="D18" s="16" t="s">
        <v>2</v>
      </c>
      <c r="E18" s="16" t="s">
        <v>95</v>
      </c>
      <c r="F18" s="16" t="s">
        <v>96</v>
      </c>
      <c r="G18" s="16" t="s">
        <v>97</v>
      </c>
      <c r="H18" s="16">
        <v>53</v>
      </c>
      <c r="I18" s="14">
        <v>170000</v>
      </c>
      <c r="J18" s="15"/>
      <c r="K18" s="13" t="s">
        <v>93</v>
      </c>
      <c r="L18" s="4"/>
    </row>
    <row r="19" spans="1:12" ht="26" x14ac:dyDescent="0.35">
      <c r="A19" s="12" t="s">
        <v>88</v>
      </c>
      <c r="B19" s="16" t="s">
        <v>19</v>
      </c>
      <c r="C19" s="16" t="s">
        <v>98</v>
      </c>
      <c r="D19" s="16" t="s">
        <v>28</v>
      </c>
      <c r="E19" s="16" t="s">
        <v>99</v>
      </c>
      <c r="F19" s="16" t="s">
        <v>100</v>
      </c>
      <c r="G19" s="16" t="s">
        <v>101</v>
      </c>
      <c r="H19" s="16">
        <v>51</v>
      </c>
      <c r="I19" s="14">
        <v>146000</v>
      </c>
      <c r="J19" s="15"/>
      <c r="K19" s="13" t="s">
        <v>93</v>
      </c>
      <c r="L19" s="4"/>
    </row>
    <row r="20" spans="1:12" ht="26" x14ac:dyDescent="0.35">
      <c r="A20" s="12" t="s">
        <v>88</v>
      </c>
      <c r="B20" s="16" t="s">
        <v>19</v>
      </c>
      <c r="C20" s="16" t="s">
        <v>102</v>
      </c>
      <c r="D20" s="16" t="s">
        <v>2</v>
      </c>
      <c r="E20" s="16" t="s">
        <v>103</v>
      </c>
      <c r="F20" s="16" t="s">
        <v>104</v>
      </c>
      <c r="G20" s="16" t="s">
        <v>105</v>
      </c>
      <c r="H20" s="16">
        <v>66</v>
      </c>
      <c r="I20" s="14">
        <v>134000</v>
      </c>
      <c r="J20" s="15"/>
      <c r="K20" s="13" t="s">
        <v>93</v>
      </c>
      <c r="L20" s="4"/>
    </row>
    <row r="21" spans="1:12" ht="26" x14ac:dyDescent="0.35">
      <c r="A21" s="12" t="s">
        <v>88</v>
      </c>
      <c r="B21" s="16" t="s">
        <v>19</v>
      </c>
      <c r="C21" s="16" t="s">
        <v>106</v>
      </c>
      <c r="D21" s="16" t="s">
        <v>13</v>
      </c>
      <c r="E21" s="16" t="s">
        <v>58</v>
      </c>
      <c r="F21" s="16" t="s">
        <v>107</v>
      </c>
      <c r="G21" s="16" t="s">
        <v>108</v>
      </c>
      <c r="H21" s="16">
        <v>51</v>
      </c>
      <c r="I21" s="14">
        <v>188000</v>
      </c>
      <c r="J21" s="15"/>
      <c r="K21" s="13" t="s">
        <v>93</v>
      </c>
      <c r="L21" s="4"/>
    </row>
    <row r="22" spans="1:12" ht="26" x14ac:dyDescent="0.35">
      <c r="A22" s="6" t="s">
        <v>88</v>
      </c>
      <c r="B22" s="17" t="s">
        <v>19</v>
      </c>
      <c r="C22" s="17" t="s">
        <v>109</v>
      </c>
      <c r="D22" s="17" t="s">
        <v>2</v>
      </c>
      <c r="E22" s="17" t="s">
        <v>110</v>
      </c>
      <c r="F22" s="17" t="s">
        <v>111</v>
      </c>
      <c r="G22" s="17" t="s">
        <v>97</v>
      </c>
      <c r="H22" s="17">
        <v>38</v>
      </c>
      <c r="I22" s="9"/>
      <c r="J22" s="10">
        <f>SUM(I17:I22)</f>
        <v>728000</v>
      </c>
      <c r="K22" s="7" t="s">
        <v>93</v>
      </c>
    </row>
    <row r="23" spans="1:12" ht="25" x14ac:dyDescent="0.35">
      <c r="A23" s="6" t="s">
        <v>112</v>
      </c>
      <c r="B23" s="17" t="s">
        <v>51</v>
      </c>
      <c r="C23" s="17" t="s">
        <v>113</v>
      </c>
      <c r="D23" s="17" t="s">
        <v>13</v>
      </c>
      <c r="E23" s="17" t="s">
        <v>114</v>
      </c>
      <c r="F23" s="17" t="s">
        <v>115</v>
      </c>
      <c r="G23" s="17" t="s">
        <v>116</v>
      </c>
      <c r="H23" s="17">
        <v>45</v>
      </c>
      <c r="I23" s="9">
        <v>1260000</v>
      </c>
      <c r="J23" s="10">
        <f>SUM(I23)</f>
        <v>1260000</v>
      </c>
      <c r="K23" s="7" t="s">
        <v>117</v>
      </c>
      <c r="L23" s="4"/>
    </row>
    <row r="24" spans="1:12" x14ac:dyDescent="0.35">
      <c r="A24" s="12" t="s">
        <v>118</v>
      </c>
      <c r="B24" s="16" t="s">
        <v>119</v>
      </c>
      <c r="C24" s="16" t="s">
        <v>120</v>
      </c>
      <c r="D24" s="16" t="s">
        <v>2</v>
      </c>
      <c r="E24" s="16" t="s">
        <v>121</v>
      </c>
      <c r="F24" s="16" t="s">
        <v>122</v>
      </c>
      <c r="G24" s="16" t="s">
        <v>123</v>
      </c>
      <c r="H24" s="16">
        <v>50</v>
      </c>
      <c r="I24" s="14">
        <v>400000</v>
      </c>
      <c r="J24" s="15"/>
      <c r="K24" s="13" t="s">
        <v>124</v>
      </c>
      <c r="L24" s="4"/>
    </row>
    <row r="25" spans="1:12" x14ac:dyDescent="0.35">
      <c r="A25" s="12" t="s">
        <v>118</v>
      </c>
      <c r="B25" s="16" t="s">
        <v>119</v>
      </c>
      <c r="C25" s="16" t="s">
        <v>125</v>
      </c>
      <c r="D25" s="16" t="s">
        <v>126</v>
      </c>
      <c r="E25" s="16" t="s">
        <v>127</v>
      </c>
      <c r="F25" s="16" t="s">
        <v>128</v>
      </c>
      <c r="G25" s="16" t="s">
        <v>129</v>
      </c>
      <c r="H25" s="16">
        <v>44</v>
      </c>
      <c r="I25" s="14">
        <v>144000</v>
      </c>
      <c r="J25" s="15"/>
      <c r="K25" s="13" t="s">
        <v>124</v>
      </c>
      <c r="L25" s="4"/>
    </row>
    <row r="26" spans="1:12" x14ac:dyDescent="0.35">
      <c r="A26" s="6" t="s">
        <v>118</v>
      </c>
      <c r="B26" s="17" t="s">
        <v>119</v>
      </c>
      <c r="C26" s="17" t="s">
        <v>130</v>
      </c>
      <c r="D26" s="17" t="s">
        <v>2</v>
      </c>
      <c r="E26" s="17" t="s">
        <v>131</v>
      </c>
      <c r="F26" s="17" t="s">
        <v>132</v>
      </c>
      <c r="G26" s="17" t="s">
        <v>133</v>
      </c>
      <c r="H26" s="17">
        <v>54</v>
      </c>
      <c r="I26" s="9">
        <v>150000</v>
      </c>
      <c r="J26" s="10">
        <f>SUM(I24:I26)</f>
        <v>694000</v>
      </c>
      <c r="K26" s="7" t="s">
        <v>124</v>
      </c>
      <c r="L26" s="4"/>
    </row>
    <row r="27" spans="1:12" x14ac:dyDescent="0.35">
      <c r="A27" s="12" t="s">
        <v>134</v>
      </c>
      <c r="B27" s="13" t="s">
        <v>40</v>
      </c>
      <c r="C27" s="13" t="s">
        <v>134</v>
      </c>
      <c r="D27" s="13" t="s">
        <v>13</v>
      </c>
      <c r="E27" s="13" t="s">
        <v>135</v>
      </c>
      <c r="F27" s="13" t="s">
        <v>136</v>
      </c>
      <c r="G27" s="13" t="s">
        <v>137</v>
      </c>
      <c r="H27" s="13">
        <v>42</v>
      </c>
      <c r="I27" s="14">
        <v>155000</v>
      </c>
      <c r="J27" s="15"/>
      <c r="K27" s="13" t="s">
        <v>134</v>
      </c>
      <c r="L27" s="4"/>
    </row>
    <row r="28" spans="1:12" x14ac:dyDescent="0.35">
      <c r="A28" s="12" t="s">
        <v>134</v>
      </c>
      <c r="B28" s="13" t="s">
        <v>40</v>
      </c>
      <c r="C28" s="13" t="s">
        <v>138</v>
      </c>
      <c r="D28" s="13" t="s">
        <v>13</v>
      </c>
      <c r="E28" s="13" t="s">
        <v>139</v>
      </c>
      <c r="F28" s="13" t="s">
        <v>140</v>
      </c>
      <c r="G28" s="13" t="s">
        <v>141</v>
      </c>
      <c r="H28" s="13">
        <v>42</v>
      </c>
      <c r="I28" s="14">
        <v>155000</v>
      </c>
      <c r="J28" s="15"/>
      <c r="K28" s="13" t="s">
        <v>134</v>
      </c>
      <c r="L28" s="4"/>
    </row>
    <row r="29" spans="1:12" x14ac:dyDescent="0.35">
      <c r="A29" s="12" t="s">
        <v>134</v>
      </c>
      <c r="B29" s="13" t="s">
        <v>40</v>
      </c>
      <c r="C29" s="13" t="s">
        <v>142</v>
      </c>
      <c r="D29" s="13" t="s">
        <v>28</v>
      </c>
      <c r="E29" s="13" t="s">
        <v>143</v>
      </c>
      <c r="F29" s="13" t="s">
        <v>144</v>
      </c>
      <c r="G29" s="13" t="s">
        <v>145</v>
      </c>
      <c r="H29" s="13">
        <v>43</v>
      </c>
      <c r="I29" s="14">
        <v>159000</v>
      </c>
      <c r="J29" s="15"/>
      <c r="K29" s="13" t="s">
        <v>134</v>
      </c>
      <c r="L29" s="4"/>
    </row>
    <row r="30" spans="1:12" x14ac:dyDescent="0.35">
      <c r="A30" s="6" t="s">
        <v>134</v>
      </c>
      <c r="B30" s="7" t="s">
        <v>40</v>
      </c>
      <c r="C30" s="7" t="s">
        <v>138</v>
      </c>
      <c r="D30" s="7" t="s">
        <v>28</v>
      </c>
      <c r="E30" s="7" t="s">
        <v>146</v>
      </c>
      <c r="F30" s="7" t="s">
        <v>147</v>
      </c>
      <c r="G30" s="7" t="s">
        <v>148</v>
      </c>
      <c r="H30" s="7">
        <v>21</v>
      </c>
      <c r="I30" s="9"/>
      <c r="J30" s="10">
        <f>SUM(I27:I30)</f>
        <v>469000</v>
      </c>
      <c r="K30" s="7" t="s">
        <v>134</v>
      </c>
    </row>
    <row r="31" spans="1:12" x14ac:dyDescent="0.35">
      <c r="A31" s="12" t="s">
        <v>149</v>
      </c>
      <c r="B31" s="13" t="s">
        <v>51</v>
      </c>
      <c r="C31" s="13" t="s">
        <v>150</v>
      </c>
      <c r="D31" s="13" t="s">
        <v>13</v>
      </c>
      <c r="E31" s="13" t="s">
        <v>151</v>
      </c>
      <c r="F31" s="13" t="s">
        <v>152</v>
      </c>
      <c r="G31" s="13" t="s">
        <v>153</v>
      </c>
      <c r="H31" s="13">
        <v>58</v>
      </c>
      <c r="I31" s="25">
        <v>157000</v>
      </c>
      <c r="J31" s="15"/>
      <c r="K31" s="13" t="s">
        <v>149</v>
      </c>
      <c r="L31" s="4"/>
    </row>
    <row r="32" spans="1:12" ht="25" x14ac:dyDescent="0.35">
      <c r="A32" s="6" t="s">
        <v>149</v>
      </c>
      <c r="B32" s="7" t="s">
        <v>51</v>
      </c>
      <c r="C32" s="7" t="s">
        <v>149</v>
      </c>
      <c r="D32" s="7" t="s">
        <v>13</v>
      </c>
      <c r="E32" s="7" t="s">
        <v>154</v>
      </c>
      <c r="F32" s="7" t="s">
        <v>155</v>
      </c>
      <c r="G32" s="7" t="s">
        <v>156</v>
      </c>
      <c r="H32" s="7">
        <v>42</v>
      </c>
      <c r="I32" s="26">
        <v>80000</v>
      </c>
      <c r="J32" s="10">
        <f>SUM(I31:I32)</f>
        <v>237000</v>
      </c>
      <c r="K32" s="7" t="s">
        <v>149</v>
      </c>
      <c r="L32" s="4"/>
    </row>
    <row r="33" spans="1:12" x14ac:dyDescent="0.35">
      <c r="A33" s="12" t="s">
        <v>157</v>
      </c>
      <c r="B33" s="16" t="s">
        <v>51</v>
      </c>
      <c r="C33" s="16" t="s">
        <v>158</v>
      </c>
      <c r="D33" s="16" t="s">
        <v>13</v>
      </c>
      <c r="E33" s="16" t="s">
        <v>14</v>
      </c>
      <c r="F33" s="16" t="s">
        <v>159</v>
      </c>
      <c r="G33" s="16" t="s">
        <v>160</v>
      </c>
      <c r="H33" s="16">
        <v>42</v>
      </c>
      <c r="I33" s="14">
        <v>95000</v>
      </c>
      <c r="J33" s="15"/>
      <c r="K33" s="13" t="s">
        <v>161</v>
      </c>
      <c r="L33" s="4"/>
    </row>
    <row r="34" spans="1:12" x14ac:dyDescent="0.35">
      <c r="A34" s="6" t="s">
        <v>157</v>
      </c>
      <c r="B34" s="17" t="s">
        <v>51</v>
      </c>
      <c r="C34" s="17" t="s">
        <v>162</v>
      </c>
      <c r="D34" s="17" t="s">
        <v>13</v>
      </c>
      <c r="E34" s="17" t="s">
        <v>47</v>
      </c>
      <c r="F34" s="17" t="s">
        <v>163</v>
      </c>
      <c r="G34" s="17" t="s">
        <v>164</v>
      </c>
      <c r="H34" s="17">
        <v>42</v>
      </c>
      <c r="I34" s="9">
        <v>100000</v>
      </c>
      <c r="J34" s="10">
        <f>SUM(I33:I34)</f>
        <v>195000</v>
      </c>
      <c r="K34" s="7" t="s">
        <v>161</v>
      </c>
      <c r="L34" s="4"/>
    </row>
    <row r="35" spans="1:12" ht="26" x14ac:dyDescent="0.35">
      <c r="A35" s="27" t="s">
        <v>165</v>
      </c>
      <c r="B35" s="28" t="s">
        <v>166</v>
      </c>
      <c r="C35" s="28" t="s">
        <v>167</v>
      </c>
      <c r="D35" s="28" t="s">
        <v>13</v>
      </c>
      <c r="E35" s="16" t="s">
        <v>168</v>
      </c>
      <c r="F35" s="29">
        <v>105107</v>
      </c>
      <c r="G35" s="30" t="s">
        <v>169</v>
      </c>
      <c r="H35" s="30">
        <v>42</v>
      </c>
      <c r="I35" s="25">
        <v>100000</v>
      </c>
      <c r="J35" s="15"/>
      <c r="K35" s="13" t="s">
        <v>170</v>
      </c>
      <c r="L35" s="4"/>
    </row>
    <row r="36" spans="1:12" ht="26" x14ac:dyDescent="0.35">
      <c r="A36" s="27" t="s">
        <v>165</v>
      </c>
      <c r="B36" s="28" t="s">
        <v>166</v>
      </c>
      <c r="C36" s="28" t="s">
        <v>171</v>
      </c>
      <c r="D36" s="28" t="s">
        <v>13</v>
      </c>
      <c r="E36" s="16" t="s">
        <v>172</v>
      </c>
      <c r="F36" s="16" t="s">
        <v>173</v>
      </c>
      <c r="G36" s="28" t="s">
        <v>174</v>
      </c>
      <c r="H36" s="28">
        <v>0</v>
      </c>
      <c r="I36" s="25"/>
      <c r="J36" s="15"/>
      <c r="K36" s="13" t="s">
        <v>170</v>
      </c>
    </row>
    <row r="37" spans="1:12" ht="26" x14ac:dyDescent="0.35">
      <c r="A37" s="27" t="s">
        <v>165</v>
      </c>
      <c r="B37" s="28" t="s">
        <v>166</v>
      </c>
      <c r="C37" s="28" t="s">
        <v>175</v>
      </c>
      <c r="D37" s="28" t="s">
        <v>13</v>
      </c>
      <c r="E37" s="16" t="s">
        <v>176</v>
      </c>
      <c r="F37" s="16" t="s">
        <v>177</v>
      </c>
      <c r="G37" s="28" t="s">
        <v>129</v>
      </c>
      <c r="H37" s="28">
        <v>47</v>
      </c>
      <c r="I37" s="25">
        <v>229000</v>
      </c>
      <c r="J37" s="15"/>
      <c r="K37" s="13" t="s">
        <v>170</v>
      </c>
      <c r="L37" s="4"/>
    </row>
    <row r="38" spans="1:12" ht="26" x14ac:dyDescent="0.35">
      <c r="A38" s="31" t="s">
        <v>165</v>
      </c>
      <c r="B38" s="32" t="s">
        <v>166</v>
      </c>
      <c r="C38" s="32" t="s">
        <v>178</v>
      </c>
      <c r="D38" s="32" t="s">
        <v>13</v>
      </c>
      <c r="E38" s="32" t="s">
        <v>58</v>
      </c>
      <c r="F38" s="32" t="s">
        <v>179</v>
      </c>
      <c r="G38" s="32" t="s">
        <v>180</v>
      </c>
      <c r="H38" s="32">
        <v>0</v>
      </c>
      <c r="I38" s="26"/>
      <c r="J38" s="10">
        <f>SUM(I35:I38)</f>
        <v>329000</v>
      </c>
      <c r="K38" s="7" t="s">
        <v>170</v>
      </c>
    </row>
    <row r="39" spans="1:12" x14ac:dyDescent="0.35">
      <c r="A39" s="12" t="s">
        <v>181</v>
      </c>
      <c r="B39" s="16" t="s">
        <v>19</v>
      </c>
      <c r="C39" s="16" t="s">
        <v>182</v>
      </c>
      <c r="D39" s="16" t="s">
        <v>13</v>
      </c>
      <c r="E39" s="16" t="s">
        <v>183</v>
      </c>
      <c r="F39" s="16" t="s">
        <v>184</v>
      </c>
      <c r="G39" s="16" t="s">
        <v>185</v>
      </c>
      <c r="H39" s="16">
        <v>57</v>
      </c>
      <c r="I39" s="14">
        <v>123000</v>
      </c>
      <c r="J39" s="15"/>
      <c r="K39" s="13" t="s">
        <v>186</v>
      </c>
      <c r="L39" s="4"/>
    </row>
    <row r="40" spans="1:12" x14ac:dyDescent="0.35">
      <c r="A40" s="12" t="s">
        <v>181</v>
      </c>
      <c r="B40" s="16" t="s">
        <v>19</v>
      </c>
      <c r="C40" s="16" t="s">
        <v>181</v>
      </c>
      <c r="D40" s="16" t="s">
        <v>13</v>
      </c>
      <c r="E40" s="16" t="s">
        <v>187</v>
      </c>
      <c r="F40" s="16" t="s">
        <v>188</v>
      </c>
      <c r="G40" s="16" t="s">
        <v>189</v>
      </c>
      <c r="H40" s="16">
        <v>61</v>
      </c>
      <c r="I40" s="14">
        <v>150000</v>
      </c>
      <c r="J40" s="15"/>
      <c r="K40" s="13" t="s">
        <v>186</v>
      </c>
      <c r="L40" s="4"/>
    </row>
    <row r="41" spans="1:12" ht="25" x14ac:dyDescent="0.35">
      <c r="A41" s="12" t="s">
        <v>181</v>
      </c>
      <c r="B41" s="16" t="s">
        <v>19</v>
      </c>
      <c r="C41" s="16" t="s">
        <v>190</v>
      </c>
      <c r="D41" s="16" t="s">
        <v>2</v>
      </c>
      <c r="E41" s="16" t="s">
        <v>191</v>
      </c>
      <c r="F41" s="16" t="s">
        <v>192</v>
      </c>
      <c r="G41" s="16" t="s">
        <v>193</v>
      </c>
      <c r="H41" s="16">
        <v>53</v>
      </c>
      <c r="I41" s="14">
        <v>115000</v>
      </c>
      <c r="J41" s="15"/>
      <c r="K41" s="13" t="s">
        <v>186</v>
      </c>
      <c r="L41" s="4"/>
    </row>
    <row r="42" spans="1:12" x14ac:dyDescent="0.35">
      <c r="A42" s="12" t="s">
        <v>181</v>
      </c>
      <c r="B42" s="16" t="s">
        <v>19</v>
      </c>
      <c r="C42" s="16" t="s">
        <v>181</v>
      </c>
      <c r="D42" s="16" t="s">
        <v>2</v>
      </c>
      <c r="E42" s="16" t="s">
        <v>194</v>
      </c>
      <c r="F42" s="16" t="s">
        <v>195</v>
      </c>
      <c r="G42" s="16" t="s">
        <v>196</v>
      </c>
      <c r="H42" s="16">
        <v>65</v>
      </c>
      <c r="I42" s="14">
        <v>132000</v>
      </c>
      <c r="J42" s="15"/>
      <c r="K42" s="13" t="s">
        <v>186</v>
      </c>
      <c r="L42" s="4"/>
    </row>
    <row r="43" spans="1:12" x14ac:dyDescent="0.35">
      <c r="A43" s="12" t="s">
        <v>181</v>
      </c>
      <c r="B43" s="16" t="s">
        <v>19</v>
      </c>
      <c r="C43" s="16" t="s">
        <v>181</v>
      </c>
      <c r="D43" s="16" t="s">
        <v>13</v>
      </c>
      <c r="E43" s="16" t="s">
        <v>197</v>
      </c>
      <c r="F43" s="16" t="s">
        <v>198</v>
      </c>
      <c r="G43" s="16" t="s">
        <v>199</v>
      </c>
      <c r="H43" s="16">
        <v>66</v>
      </c>
      <c r="I43" s="14">
        <v>126000</v>
      </c>
      <c r="J43" s="15"/>
      <c r="K43" s="13" t="s">
        <v>186</v>
      </c>
      <c r="L43" s="4"/>
    </row>
    <row r="44" spans="1:12" ht="37.5" x14ac:dyDescent="0.35">
      <c r="A44" s="6" t="s">
        <v>181</v>
      </c>
      <c r="B44" s="17" t="s">
        <v>19</v>
      </c>
      <c r="C44" s="17" t="s">
        <v>200</v>
      </c>
      <c r="D44" s="17" t="s">
        <v>28</v>
      </c>
      <c r="E44" s="17" t="s">
        <v>201</v>
      </c>
      <c r="F44" s="17" t="s">
        <v>202</v>
      </c>
      <c r="G44" s="17" t="s">
        <v>203</v>
      </c>
      <c r="H44" s="17">
        <v>36</v>
      </c>
      <c r="I44" s="9"/>
      <c r="J44" s="10">
        <f>SUM(I39:I44)</f>
        <v>646000</v>
      </c>
      <c r="K44" s="7" t="s">
        <v>186</v>
      </c>
    </row>
    <row r="45" spans="1:12" x14ac:dyDescent="0.35">
      <c r="A45" s="12" t="s">
        <v>204</v>
      </c>
      <c r="B45" s="16" t="s">
        <v>19</v>
      </c>
      <c r="C45" s="16" t="s">
        <v>205</v>
      </c>
      <c r="D45" s="16" t="s">
        <v>13</v>
      </c>
      <c r="E45" s="16" t="s">
        <v>206</v>
      </c>
      <c r="F45" s="16" t="s">
        <v>207</v>
      </c>
      <c r="G45" s="16" t="s">
        <v>208</v>
      </c>
      <c r="H45" s="16">
        <v>49</v>
      </c>
      <c r="I45" s="14">
        <v>296000</v>
      </c>
      <c r="J45" s="15"/>
      <c r="K45" s="13" t="s">
        <v>209</v>
      </c>
      <c r="L45" s="4"/>
    </row>
    <row r="46" spans="1:12" ht="25" x14ac:dyDescent="0.35">
      <c r="A46" s="12" t="s">
        <v>204</v>
      </c>
      <c r="B46" s="16" t="s">
        <v>19</v>
      </c>
      <c r="C46" s="16" t="s">
        <v>210</v>
      </c>
      <c r="D46" s="16" t="s">
        <v>13</v>
      </c>
      <c r="E46" s="16" t="s">
        <v>211</v>
      </c>
      <c r="F46" s="16" t="s">
        <v>212</v>
      </c>
      <c r="G46" s="16" t="s">
        <v>213</v>
      </c>
      <c r="H46" s="16">
        <v>61</v>
      </c>
      <c r="I46" s="14">
        <v>250000</v>
      </c>
      <c r="J46" s="15"/>
      <c r="K46" s="13" t="s">
        <v>209</v>
      </c>
      <c r="L46" s="4"/>
    </row>
    <row r="47" spans="1:12" x14ac:dyDescent="0.35">
      <c r="A47" s="6" t="s">
        <v>204</v>
      </c>
      <c r="B47" s="17" t="s">
        <v>19</v>
      </c>
      <c r="C47" s="17" t="s">
        <v>214</v>
      </c>
      <c r="D47" s="17" t="s">
        <v>28</v>
      </c>
      <c r="E47" s="17" t="s">
        <v>215</v>
      </c>
      <c r="F47" s="17" t="s">
        <v>216</v>
      </c>
      <c r="G47" s="17" t="s">
        <v>217</v>
      </c>
      <c r="H47" s="17">
        <v>58</v>
      </c>
      <c r="I47" s="9">
        <v>250000</v>
      </c>
      <c r="J47" s="10">
        <f>SUM(I45:I47)</f>
        <v>796000</v>
      </c>
      <c r="K47" s="7" t="s">
        <v>209</v>
      </c>
      <c r="L47" s="4"/>
    </row>
    <row r="48" spans="1:12" ht="62.5" x14ac:dyDescent="0.35">
      <c r="A48" s="12" t="s">
        <v>218</v>
      </c>
      <c r="B48" s="16" t="s">
        <v>219</v>
      </c>
      <c r="C48" s="33" t="s">
        <v>220</v>
      </c>
      <c r="D48" s="33" t="s">
        <v>28</v>
      </c>
      <c r="E48" s="16" t="s">
        <v>221</v>
      </c>
      <c r="F48" s="16" t="s">
        <v>222</v>
      </c>
      <c r="G48" s="16" t="s">
        <v>223</v>
      </c>
      <c r="H48" s="16">
        <v>44</v>
      </c>
      <c r="I48" s="14"/>
      <c r="J48" s="15"/>
      <c r="K48" s="13" t="s">
        <v>218</v>
      </c>
    </row>
    <row r="49" spans="1:12" x14ac:dyDescent="0.35">
      <c r="A49" s="12" t="s">
        <v>218</v>
      </c>
      <c r="B49" s="16" t="s">
        <v>219</v>
      </c>
      <c r="C49" s="33" t="s">
        <v>224</v>
      </c>
      <c r="D49" s="33" t="s">
        <v>13</v>
      </c>
      <c r="E49" s="16" t="s">
        <v>74</v>
      </c>
      <c r="F49" s="16" t="s">
        <v>225</v>
      </c>
      <c r="G49" s="16" t="s">
        <v>226</v>
      </c>
      <c r="H49" s="16">
        <v>47</v>
      </c>
      <c r="I49" s="14">
        <v>200000</v>
      </c>
      <c r="J49" s="15"/>
      <c r="K49" s="13" t="s">
        <v>218</v>
      </c>
      <c r="L49" s="4"/>
    </row>
    <row r="50" spans="1:12" x14ac:dyDescent="0.35">
      <c r="A50" s="12" t="s">
        <v>218</v>
      </c>
      <c r="B50" s="16" t="s">
        <v>219</v>
      </c>
      <c r="C50" s="33" t="s">
        <v>227</v>
      </c>
      <c r="D50" s="33" t="s">
        <v>13</v>
      </c>
      <c r="E50" s="16" t="s">
        <v>228</v>
      </c>
      <c r="F50" s="16" t="s">
        <v>229</v>
      </c>
      <c r="G50" s="16" t="s">
        <v>148</v>
      </c>
      <c r="H50" s="16">
        <v>48</v>
      </c>
      <c r="I50" s="14"/>
      <c r="J50" s="15"/>
      <c r="K50" s="13" t="s">
        <v>218</v>
      </c>
    </row>
    <row r="51" spans="1:12" ht="25" x14ac:dyDescent="0.35">
      <c r="A51" s="12" t="s">
        <v>218</v>
      </c>
      <c r="B51" s="16" t="s">
        <v>219</v>
      </c>
      <c r="C51" s="33" t="s">
        <v>230</v>
      </c>
      <c r="D51" s="33" t="s">
        <v>28</v>
      </c>
      <c r="E51" s="16" t="s">
        <v>231</v>
      </c>
      <c r="F51" s="16" t="s">
        <v>232</v>
      </c>
      <c r="G51" s="33" t="s">
        <v>233</v>
      </c>
      <c r="H51" s="33">
        <v>36</v>
      </c>
      <c r="I51" s="14"/>
      <c r="J51" s="15"/>
      <c r="K51" s="13" t="s">
        <v>218</v>
      </c>
    </row>
    <row r="52" spans="1:12" ht="25" x14ac:dyDescent="0.35">
      <c r="A52" s="12" t="s">
        <v>218</v>
      </c>
      <c r="B52" s="16" t="s">
        <v>219</v>
      </c>
      <c r="C52" s="33" t="s">
        <v>234</v>
      </c>
      <c r="D52" s="33" t="s">
        <v>28</v>
      </c>
      <c r="E52" s="16" t="s">
        <v>235</v>
      </c>
      <c r="F52" s="16" t="s">
        <v>236</v>
      </c>
      <c r="G52" s="33" t="s">
        <v>237</v>
      </c>
      <c r="H52" s="33">
        <v>42</v>
      </c>
      <c r="I52" s="14"/>
      <c r="J52" s="15"/>
      <c r="K52" s="13" t="s">
        <v>218</v>
      </c>
    </row>
    <row r="53" spans="1:12" ht="25" x14ac:dyDescent="0.35">
      <c r="A53" s="12" t="s">
        <v>218</v>
      </c>
      <c r="B53" s="16" t="s">
        <v>219</v>
      </c>
      <c r="C53" s="33" t="s">
        <v>238</v>
      </c>
      <c r="D53" s="33" t="s">
        <v>13</v>
      </c>
      <c r="E53" s="16" t="s">
        <v>36</v>
      </c>
      <c r="F53" s="16" t="s">
        <v>239</v>
      </c>
      <c r="G53" s="33" t="s">
        <v>240</v>
      </c>
      <c r="H53" s="33">
        <v>64</v>
      </c>
      <c r="I53" s="14">
        <v>310000</v>
      </c>
      <c r="J53" s="15"/>
      <c r="K53" s="13" t="s">
        <v>218</v>
      </c>
      <c r="L53" s="4"/>
    </row>
    <row r="54" spans="1:12" x14ac:dyDescent="0.35">
      <c r="A54" s="12" t="s">
        <v>218</v>
      </c>
      <c r="B54" s="16" t="s">
        <v>219</v>
      </c>
      <c r="C54" s="33" t="s">
        <v>241</v>
      </c>
      <c r="D54" s="33" t="s">
        <v>13</v>
      </c>
      <c r="E54" s="16" t="s">
        <v>47</v>
      </c>
      <c r="F54" s="16" t="s">
        <v>242</v>
      </c>
      <c r="G54" s="33" t="s">
        <v>243</v>
      </c>
      <c r="H54" s="33">
        <v>49</v>
      </c>
      <c r="I54" s="14"/>
      <c r="J54" s="15"/>
      <c r="K54" s="13" t="s">
        <v>218</v>
      </c>
    </row>
    <row r="55" spans="1:12" x14ac:dyDescent="0.35">
      <c r="A55" s="12" t="s">
        <v>218</v>
      </c>
      <c r="B55" s="16" t="s">
        <v>219</v>
      </c>
      <c r="C55" s="33" t="s">
        <v>244</v>
      </c>
      <c r="D55" s="33" t="s">
        <v>13</v>
      </c>
      <c r="E55" s="16" t="s">
        <v>245</v>
      </c>
      <c r="F55" s="16" t="s">
        <v>246</v>
      </c>
      <c r="G55" s="16" t="s">
        <v>247</v>
      </c>
      <c r="H55" s="16">
        <v>47</v>
      </c>
      <c r="I55" s="14"/>
      <c r="J55" s="15"/>
      <c r="K55" s="13" t="s">
        <v>218</v>
      </c>
    </row>
    <row r="56" spans="1:12" ht="25" x14ac:dyDescent="0.35">
      <c r="A56" s="12" t="s">
        <v>218</v>
      </c>
      <c r="B56" s="16" t="s">
        <v>219</v>
      </c>
      <c r="C56" s="33" t="s">
        <v>248</v>
      </c>
      <c r="D56" s="33" t="s">
        <v>28</v>
      </c>
      <c r="E56" s="16" t="s">
        <v>249</v>
      </c>
      <c r="F56" s="16" t="s">
        <v>250</v>
      </c>
      <c r="G56" s="33" t="s">
        <v>251</v>
      </c>
      <c r="H56" s="33">
        <v>60</v>
      </c>
      <c r="I56" s="14">
        <v>307000</v>
      </c>
      <c r="J56" s="15"/>
      <c r="K56" s="13" t="s">
        <v>218</v>
      </c>
      <c r="L56" s="4"/>
    </row>
    <row r="57" spans="1:12" ht="25" x14ac:dyDescent="0.35">
      <c r="A57" s="12" t="s">
        <v>218</v>
      </c>
      <c r="B57" s="16" t="s">
        <v>219</v>
      </c>
      <c r="C57" s="33" t="s">
        <v>252</v>
      </c>
      <c r="D57" s="33" t="s">
        <v>28</v>
      </c>
      <c r="E57" s="16" t="s">
        <v>253</v>
      </c>
      <c r="F57" s="16" t="s">
        <v>254</v>
      </c>
      <c r="G57" s="33" t="s">
        <v>255</v>
      </c>
      <c r="H57" s="33">
        <v>51</v>
      </c>
      <c r="I57" s="14">
        <v>500000</v>
      </c>
      <c r="J57" s="15"/>
      <c r="K57" s="13" t="s">
        <v>218</v>
      </c>
      <c r="L57" s="4"/>
    </row>
    <row r="58" spans="1:12" ht="25" x14ac:dyDescent="0.35">
      <c r="A58" s="6" t="s">
        <v>218</v>
      </c>
      <c r="B58" s="17" t="s">
        <v>219</v>
      </c>
      <c r="C58" s="34" t="s">
        <v>256</v>
      </c>
      <c r="D58" s="34" t="s">
        <v>28</v>
      </c>
      <c r="E58" s="17" t="s">
        <v>257</v>
      </c>
      <c r="F58" s="17" t="s">
        <v>258</v>
      </c>
      <c r="G58" s="34" t="s">
        <v>259</v>
      </c>
      <c r="H58" s="34">
        <v>62</v>
      </c>
      <c r="I58" s="9">
        <v>500000</v>
      </c>
      <c r="J58" s="10">
        <f>SUM(I48:I58)</f>
        <v>1817000</v>
      </c>
      <c r="K58" s="7" t="s">
        <v>218</v>
      </c>
      <c r="L58" s="4"/>
    </row>
    <row r="59" spans="1:12" ht="25" x14ac:dyDescent="0.35">
      <c r="A59" s="6" t="s">
        <v>260</v>
      </c>
      <c r="B59" s="17" t="s">
        <v>261</v>
      </c>
      <c r="C59" s="17" t="s">
        <v>262</v>
      </c>
      <c r="D59" s="17" t="s">
        <v>13</v>
      </c>
      <c r="E59" s="17" t="s">
        <v>263</v>
      </c>
      <c r="F59" s="17" t="s">
        <v>264</v>
      </c>
      <c r="G59" s="17" t="s">
        <v>265</v>
      </c>
      <c r="H59" s="17">
        <v>56</v>
      </c>
      <c r="I59" s="9">
        <v>127000</v>
      </c>
      <c r="J59" s="10">
        <f>SUM(I59)</f>
        <v>127000</v>
      </c>
      <c r="K59" s="7" t="s">
        <v>266</v>
      </c>
      <c r="L59" s="4"/>
    </row>
    <row r="60" spans="1:12" x14ac:dyDescent="0.35">
      <c r="A60" s="12" t="s">
        <v>267</v>
      </c>
      <c r="B60" s="16" t="s">
        <v>56</v>
      </c>
      <c r="C60" s="16" t="s">
        <v>268</v>
      </c>
      <c r="D60" s="16" t="s">
        <v>13</v>
      </c>
      <c r="E60" s="16" t="s">
        <v>211</v>
      </c>
      <c r="F60" s="16" t="s">
        <v>269</v>
      </c>
      <c r="G60" s="16" t="s">
        <v>270</v>
      </c>
      <c r="H60" s="16">
        <v>68</v>
      </c>
      <c r="I60" s="14">
        <v>800000</v>
      </c>
      <c r="J60" s="15"/>
      <c r="K60" s="13" t="s">
        <v>267</v>
      </c>
      <c r="L60" s="4"/>
    </row>
    <row r="61" spans="1:12" ht="25" x14ac:dyDescent="0.35">
      <c r="A61" s="12" t="str">
        <f>A60</f>
        <v>České Budějovice</v>
      </c>
      <c r="B61" s="16" t="str">
        <f>B60</f>
        <v>Jihočeský</v>
      </c>
      <c r="C61" s="16" t="s">
        <v>271</v>
      </c>
      <c r="D61" s="16" t="s">
        <v>28</v>
      </c>
      <c r="E61" s="16" t="s">
        <v>272</v>
      </c>
      <c r="F61" s="29">
        <v>106148</v>
      </c>
      <c r="G61" s="16" t="s">
        <v>273</v>
      </c>
      <c r="H61" s="16">
        <v>50</v>
      </c>
      <c r="I61" s="14">
        <v>140000</v>
      </c>
      <c r="J61" s="15"/>
      <c r="K61" s="13" t="s">
        <v>267</v>
      </c>
      <c r="L61" s="4"/>
    </row>
    <row r="62" spans="1:12" x14ac:dyDescent="0.35">
      <c r="A62" s="12" t="s">
        <v>267</v>
      </c>
      <c r="B62" s="16" t="s">
        <v>56</v>
      </c>
      <c r="C62" s="16" t="s">
        <v>274</v>
      </c>
      <c r="D62" s="16" t="s">
        <v>13</v>
      </c>
      <c r="E62" s="16" t="s">
        <v>47</v>
      </c>
      <c r="F62" s="16" t="s">
        <v>275</v>
      </c>
      <c r="G62" s="16" t="s">
        <v>276</v>
      </c>
      <c r="H62" s="16">
        <v>49</v>
      </c>
      <c r="I62" s="14">
        <v>123000</v>
      </c>
      <c r="J62" s="15"/>
      <c r="K62" s="13" t="s">
        <v>267</v>
      </c>
      <c r="L62" s="4"/>
    </row>
    <row r="63" spans="1:12" ht="37.5" x14ac:dyDescent="0.35">
      <c r="A63" s="12" t="s">
        <v>267</v>
      </c>
      <c r="B63" s="16" t="s">
        <v>56</v>
      </c>
      <c r="C63" s="16" t="s">
        <v>271</v>
      </c>
      <c r="D63" s="16" t="s">
        <v>2</v>
      </c>
      <c r="E63" s="16" t="s">
        <v>277</v>
      </c>
      <c r="F63" s="29">
        <v>107003</v>
      </c>
      <c r="G63" s="16" t="s">
        <v>278</v>
      </c>
      <c r="H63" s="16">
        <v>58</v>
      </c>
      <c r="I63" s="14">
        <v>600000</v>
      </c>
      <c r="J63" s="15"/>
      <c r="K63" s="13" t="s">
        <v>267</v>
      </c>
      <c r="L63" s="4"/>
    </row>
    <row r="64" spans="1:12" ht="25" x14ac:dyDescent="0.35">
      <c r="A64" s="12" t="s">
        <v>267</v>
      </c>
      <c r="B64" s="16" t="s">
        <v>56</v>
      </c>
      <c r="C64" s="16" t="s">
        <v>279</v>
      </c>
      <c r="D64" s="16" t="s">
        <v>28</v>
      </c>
      <c r="E64" s="16" t="s">
        <v>280</v>
      </c>
      <c r="F64" s="16" t="s">
        <v>281</v>
      </c>
      <c r="G64" s="16" t="s">
        <v>282</v>
      </c>
      <c r="H64" s="16">
        <v>40</v>
      </c>
      <c r="I64" s="14">
        <v>80000</v>
      </c>
      <c r="J64" s="15"/>
      <c r="K64" s="13" t="s">
        <v>267</v>
      </c>
      <c r="L64" s="4"/>
    </row>
    <row r="65" spans="1:12" ht="25" x14ac:dyDescent="0.35">
      <c r="A65" s="6" t="str">
        <f>A64</f>
        <v>České Budějovice</v>
      </c>
      <c r="B65" s="17" t="str">
        <f>B64</f>
        <v>Jihočeský</v>
      </c>
      <c r="C65" s="17" t="s">
        <v>283</v>
      </c>
      <c r="D65" s="17" t="s">
        <v>28</v>
      </c>
      <c r="E65" s="17" t="s">
        <v>284</v>
      </c>
      <c r="F65" s="17" t="s">
        <v>285</v>
      </c>
      <c r="G65" s="17" t="s">
        <v>286</v>
      </c>
      <c r="H65" s="17">
        <v>43</v>
      </c>
      <c r="I65" s="9">
        <v>126000</v>
      </c>
      <c r="J65" s="10">
        <f>SUM(I60:I65)</f>
        <v>1869000</v>
      </c>
      <c r="K65" s="7" t="s">
        <v>267</v>
      </c>
      <c r="L65" s="4"/>
    </row>
    <row r="66" spans="1:12" x14ac:dyDescent="0.35">
      <c r="A66" s="6" t="s">
        <v>287</v>
      </c>
      <c r="B66" s="17" t="s">
        <v>19</v>
      </c>
      <c r="C66" s="17" t="s">
        <v>288</v>
      </c>
      <c r="D66" s="17" t="s">
        <v>13</v>
      </c>
      <c r="E66" s="17" t="s">
        <v>289</v>
      </c>
      <c r="F66" s="17" t="s">
        <v>290</v>
      </c>
      <c r="G66" s="17" t="s">
        <v>291</v>
      </c>
      <c r="H66" s="17">
        <v>50</v>
      </c>
      <c r="I66" s="9">
        <v>250000</v>
      </c>
      <c r="J66" s="10">
        <f>SUM(I66)</f>
        <v>250000</v>
      </c>
      <c r="K66" s="7" t="s">
        <v>292</v>
      </c>
      <c r="L66" s="4"/>
    </row>
    <row r="67" spans="1:12" x14ac:dyDescent="0.35">
      <c r="A67" s="6" t="s">
        <v>293</v>
      </c>
      <c r="B67" s="7" t="s">
        <v>56</v>
      </c>
      <c r="C67" s="7" t="s">
        <v>294</v>
      </c>
      <c r="D67" s="7" t="s">
        <v>13</v>
      </c>
      <c r="E67" s="7" t="s">
        <v>295</v>
      </c>
      <c r="F67" s="7" t="s">
        <v>296</v>
      </c>
      <c r="G67" s="7" t="s">
        <v>297</v>
      </c>
      <c r="H67" s="7">
        <v>58</v>
      </c>
      <c r="I67" s="9">
        <v>160000</v>
      </c>
      <c r="J67" s="10">
        <f>SUM(I67)</f>
        <v>160000</v>
      </c>
      <c r="K67" s="7" t="s">
        <v>293</v>
      </c>
      <c r="L67" s="4"/>
    </row>
    <row r="68" spans="1:12" x14ac:dyDescent="0.35">
      <c r="A68" s="6" t="s">
        <v>298</v>
      </c>
      <c r="B68" s="7" t="s">
        <v>40</v>
      </c>
      <c r="C68" s="7" t="s">
        <v>299</v>
      </c>
      <c r="D68" s="7" t="s">
        <v>13</v>
      </c>
      <c r="E68" s="7" t="s">
        <v>300</v>
      </c>
      <c r="F68" s="7" t="s">
        <v>301</v>
      </c>
      <c r="G68" s="7" t="s">
        <v>302</v>
      </c>
      <c r="H68" s="7">
        <v>47</v>
      </c>
      <c r="I68" s="9">
        <v>66000</v>
      </c>
      <c r="J68" s="10">
        <f>SUM(I68)</f>
        <v>66000</v>
      </c>
      <c r="K68" s="7" t="s">
        <v>77</v>
      </c>
      <c r="L68" s="4"/>
    </row>
    <row r="69" spans="1:12" x14ac:dyDescent="0.35">
      <c r="A69" s="27" t="s">
        <v>303</v>
      </c>
      <c r="B69" s="28" t="s">
        <v>304</v>
      </c>
      <c r="C69" s="28" t="s">
        <v>305</v>
      </c>
      <c r="D69" s="28" t="s">
        <v>13</v>
      </c>
      <c r="E69" s="16" t="s">
        <v>47</v>
      </c>
      <c r="F69" s="16" t="s">
        <v>306</v>
      </c>
      <c r="G69" s="28" t="s">
        <v>307</v>
      </c>
      <c r="H69" s="28">
        <v>52</v>
      </c>
      <c r="I69" s="25">
        <v>600000</v>
      </c>
      <c r="J69" s="15"/>
      <c r="K69" s="13" t="s">
        <v>308</v>
      </c>
      <c r="L69" s="4"/>
    </row>
    <row r="70" spans="1:12" ht="25" x14ac:dyDescent="0.35">
      <c r="A70" s="27" t="s">
        <v>303</v>
      </c>
      <c r="B70" s="28" t="s">
        <v>304</v>
      </c>
      <c r="C70" s="28" t="s">
        <v>309</v>
      </c>
      <c r="D70" s="28" t="s">
        <v>28</v>
      </c>
      <c r="E70" s="16" t="s">
        <v>310</v>
      </c>
      <c r="F70" s="16" t="s">
        <v>311</v>
      </c>
      <c r="G70" s="28" t="s">
        <v>312</v>
      </c>
      <c r="H70" s="28">
        <v>66</v>
      </c>
      <c r="I70" s="25">
        <v>356000</v>
      </c>
      <c r="J70" s="15"/>
      <c r="K70" s="13" t="s">
        <v>308</v>
      </c>
      <c r="L70" s="4"/>
    </row>
    <row r="71" spans="1:12" x14ac:dyDescent="0.35">
      <c r="A71" s="21" t="s">
        <v>303</v>
      </c>
      <c r="B71" s="7" t="s">
        <v>56</v>
      </c>
      <c r="C71" s="7" t="s">
        <v>313</v>
      </c>
      <c r="D71" s="7" t="s">
        <v>13</v>
      </c>
      <c r="E71" s="7" t="s">
        <v>314</v>
      </c>
      <c r="F71" s="7" t="s">
        <v>315</v>
      </c>
      <c r="G71" s="7" t="s">
        <v>316</v>
      </c>
      <c r="H71" s="7">
        <v>0</v>
      </c>
      <c r="I71" s="26"/>
      <c r="J71" s="10">
        <f>SUM(I69:I71)</f>
        <v>956000</v>
      </c>
      <c r="K71" s="7" t="s">
        <v>308</v>
      </c>
    </row>
    <row r="72" spans="1:12" ht="25" x14ac:dyDescent="0.35">
      <c r="A72" s="12" t="s">
        <v>317</v>
      </c>
      <c r="B72" s="16" t="s">
        <v>33</v>
      </c>
      <c r="C72" s="16" t="s">
        <v>318</v>
      </c>
      <c r="D72" s="16" t="s">
        <v>13</v>
      </c>
      <c r="E72" s="16" t="s">
        <v>319</v>
      </c>
      <c r="F72" s="16" t="s">
        <v>320</v>
      </c>
      <c r="G72" s="16" t="s">
        <v>321</v>
      </c>
      <c r="H72" s="16">
        <v>46</v>
      </c>
      <c r="I72" s="14">
        <v>100000</v>
      </c>
      <c r="J72" s="15"/>
      <c r="K72" s="13" t="s">
        <v>317</v>
      </c>
      <c r="L72" s="4"/>
    </row>
    <row r="73" spans="1:12" x14ac:dyDescent="0.35">
      <c r="A73" s="12" t="s">
        <v>317</v>
      </c>
      <c r="B73" s="16" t="s">
        <v>33</v>
      </c>
      <c r="C73" s="16" t="s">
        <v>322</v>
      </c>
      <c r="D73" s="16" t="s">
        <v>28</v>
      </c>
      <c r="E73" s="16" t="s">
        <v>323</v>
      </c>
      <c r="F73" s="16" t="s">
        <v>324</v>
      </c>
      <c r="G73" s="16" t="s">
        <v>325</v>
      </c>
      <c r="H73" s="16">
        <v>47</v>
      </c>
      <c r="I73" s="14">
        <v>140000</v>
      </c>
      <c r="J73" s="15"/>
      <c r="K73" s="13" t="s">
        <v>317</v>
      </c>
      <c r="L73" s="4"/>
    </row>
    <row r="74" spans="1:12" ht="25" x14ac:dyDescent="0.35">
      <c r="A74" s="12" t="s">
        <v>317</v>
      </c>
      <c r="B74" s="16" t="s">
        <v>33</v>
      </c>
      <c r="C74" s="16" t="s">
        <v>326</v>
      </c>
      <c r="D74" s="16" t="s">
        <v>28</v>
      </c>
      <c r="E74" s="16" t="s">
        <v>327</v>
      </c>
      <c r="F74" s="16" t="s">
        <v>328</v>
      </c>
      <c r="G74" s="16" t="s">
        <v>329</v>
      </c>
      <c r="H74" s="16">
        <v>41</v>
      </c>
      <c r="I74" s="14">
        <v>260000</v>
      </c>
      <c r="J74" s="15"/>
      <c r="K74" s="13" t="s">
        <v>317</v>
      </c>
      <c r="L74" s="4"/>
    </row>
    <row r="75" spans="1:12" x14ac:dyDescent="0.35">
      <c r="A75" s="12" t="s">
        <v>317</v>
      </c>
      <c r="B75" s="16" t="s">
        <v>33</v>
      </c>
      <c r="C75" s="16" t="s">
        <v>330</v>
      </c>
      <c r="D75" s="16" t="s">
        <v>28</v>
      </c>
      <c r="E75" s="16" t="s">
        <v>331</v>
      </c>
      <c r="F75" s="16" t="s">
        <v>332</v>
      </c>
      <c r="G75" s="16" t="s">
        <v>333</v>
      </c>
      <c r="H75" s="16">
        <v>51</v>
      </c>
      <c r="I75" s="14">
        <v>190000</v>
      </c>
      <c r="J75" s="15"/>
      <c r="K75" s="13" t="s">
        <v>317</v>
      </c>
      <c r="L75" s="4"/>
    </row>
    <row r="76" spans="1:12" x14ac:dyDescent="0.35">
      <c r="A76" s="12" t="s">
        <v>317</v>
      </c>
      <c r="B76" s="16" t="s">
        <v>33</v>
      </c>
      <c r="C76" s="16" t="s">
        <v>334</v>
      </c>
      <c r="D76" s="16" t="s">
        <v>28</v>
      </c>
      <c r="E76" s="16" t="s">
        <v>335</v>
      </c>
      <c r="F76" s="29">
        <v>106720</v>
      </c>
      <c r="G76" s="16" t="s">
        <v>336</v>
      </c>
      <c r="H76" s="16">
        <v>49</v>
      </c>
      <c r="I76" s="14">
        <v>80000</v>
      </c>
      <c r="J76" s="15"/>
      <c r="K76" s="13" t="s">
        <v>317</v>
      </c>
      <c r="L76" s="4"/>
    </row>
    <row r="77" spans="1:12" x14ac:dyDescent="0.35">
      <c r="A77" s="12" t="s">
        <v>317</v>
      </c>
      <c r="B77" s="16" t="s">
        <v>33</v>
      </c>
      <c r="C77" s="16" t="s">
        <v>337</v>
      </c>
      <c r="D77" s="16" t="s">
        <v>28</v>
      </c>
      <c r="E77" s="16" t="s">
        <v>338</v>
      </c>
      <c r="F77" s="16" t="s">
        <v>339</v>
      </c>
      <c r="G77" s="16" t="s">
        <v>340</v>
      </c>
      <c r="H77" s="16">
        <v>45</v>
      </c>
      <c r="I77" s="14">
        <v>90000</v>
      </c>
      <c r="J77" s="15"/>
      <c r="K77" s="13" t="s">
        <v>317</v>
      </c>
      <c r="L77" s="4"/>
    </row>
    <row r="78" spans="1:12" x14ac:dyDescent="0.35">
      <c r="A78" s="12" t="s">
        <v>317</v>
      </c>
      <c r="B78" s="16" t="s">
        <v>33</v>
      </c>
      <c r="C78" s="16" t="s">
        <v>341</v>
      </c>
      <c r="D78" s="16" t="s">
        <v>28</v>
      </c>
      <c r="E78" s="16" t="s">
        <v>342</v>
      </c>
      <c r="F78" s="16" t="s">
        <v>343</v>
      </c>
      <c r="G78" s="16" t="s">
        <v>344</v>
      </c>
      <c r="H78" s="16">
        <v>51</v>
      </c>
      <c r="I78" s="14">
        <v>415000</v>
      </c>
      <c r="J78" s="15"/>
      <c r="K78" s="13" t="s">
        <v>317</v>
      </c>
      <c r="L78" s="4"/>
    </row>
    <row r="79" spans="1:12" ht="25" x14ac:dyDescent="0.35">
      <c r="A79" s="12" t="s">
        <v>317</v>
      </c>
      <c r="B79" s="16" t="s">
        <v>33</v>
      </c>
      <c r="C79" s="16" t="s">
        <v>345</v>
      </c>
      <c r="D79" s="16" t="s">
        <v>28</v>
      </c>
      <c r="E79" s="16" t="s">
        <v>346</v>
      </c>
      <c r="F79" s="16" t="s">
        <v>347</v>
      </c>
      <c r="G79" s="16" t="s">
        <v>348</v>
      </c>
      <c r="H79" s="16">
        <v>48</v>
      </c>
      <c r="I79" s="14">
        <v>130000</v>
      </c>
      <c r="J79" s="15"/>
      <c r="K79" s="13" t="s">
        <v>317</v>
      </c>
      <c r="L79" s="4"/>
    </row>
    <row r="80" spans="1:12" ht="25.5" x14ac:dyDescent="0.35">
      <c r="A80" s="6" t="s">
        <v>317</v>
      </c>
      <c r="B80" s="17" t="s">
        <v>33</v>
      </c>
      <c r="C80" s="17" t="s">
        <v>349</v>
      </c>
      <c r="D80" s="17" t="s">
        <v>13</v>
      </c>
      <c r="E80" s="17" t="s">
        <v>350</v>
      </c>
      <c r="F80" s="17" t="s">
        <v>351</v>
      </c>
      <c r="G80" s="17" t="s">
        <v>352</v>
      </c>
      <c r="H80" s="17">
        <v>42</v>
      </c>
      <c r="I80" s="9"/>
      <c r="J80" s="10">
        <f>SUM(I72:I80)</f>
        <v>1405000</v>
      </c>
      <c r="K80" s="7" t="s">
        <v>317</v>
      </c>
    </row>
    <row r="81" spans="1:12" x14ac:dyDescent="0.35">
      <c r="A81" s="12" t="s">
        <v>353</v>
      </c>
      <c r="B81" s="13" t="s">
        <v>119</v>
      </c>
      <c r="C81" s="13" t="s">
        <v>354</v>
      </c>
      <c r="D81" s="13" t="s">
        <v>13</v>
      </c>
      <c r="E81" s="13" t="s">
        <v>355</v>
      </c>
      <c r="F81" s="13" t="s">
        <v>356</v>
      </c>
      <c r="G81" s="13" t="s">
        <v>357</v>
      </c>
      <c r="H81" s="13">
        <v>66</v>
      </c>
      <c r="I81" s="14">
        <v>110000</v>
      </c>
      <c r="J81" s="15"/>
      <c r="K81" s="13" t="s">
        <v>358</v>
      </c>
      <c r="L81" s="4"/>
    </row>
    <row r="82" spans="1:12" x14ac:dyDescent="0.35">
      <c r="A82" s="12" t="s">
        <v>353</v>
      </c>
      <c r="B82" s="16" t="s">
        <v>119</v>
      </c>
      <c r="C82" s="13" t="s">
        <v>359</v>
      </c>
      <c r="D82" s="13" t="s">
        <v>13</v>
      </c>
      <c r="E82" s="13" t="s">
        <v>360</v>
      </c>
      <c r="F82" s="13" t="s">
        <v>361</v>
      </c>
      <c r="G82" s="13" t="s">
        <v>362</v>
      </c>
      <c r="H82" s="13">
        <v>69</v>
      </c>
      <c r="I82" s="14">
        <v>127000</v>
      </c>
      <c r="J82" s="15"/>
      <c r="K82" s="13" t="s">
        <v>358</v>
      </c>
      <c r="L82" s="4"/>
    </row>
    <row r="83" spans="1:12" x14ac:dyDescent="0.35">
      <c r="A83" s="6" t="s">
        <v>353</v>
      </c>
      <c r="B83" s="17" t="s">
        <v>119</v>
      </c>
      <c r="C83" s="7" t="s">
        <v>363</v>
      </c>
      <c r="D83" s="7" t="s">
        <v>35</v>
      </c>
      <c r="E83" s="7" t="s">
        <v>364</v>
      </c>
      <c r="F83" s="18">
        <v>106366</v>
      </c>
      <c r="G83" s="7" t="s">
        <v>365</v>
      </c>
      <c r="H83" s="7">
        <v>60</v>
      </c>
      <c r="I83" s="9">
        <v>95000</v>
      </c>
      <c r="J83" s="10">
        <f>SUM(I81:I83)</f>
        <v>332000</v>
      </c>
      <c r="K83" s="7" t="s">
        <v>358</v>
      </c>
      <c r="L83" s="4"/>
    </row>
    <row r="84" spans="1:12" x14ac:dyDescent="0.35">
      <c r="A84" s="6" t="s">
        <v>366</v>
      </c>
      <c r="B84" s="17" t="s">
        <v>19</v>
      </c>
      <c r="C84" s="7" t="s">
        <v>366</v>
      </c>
      <c r="D84" s="7" t="s">
        <v>2</v>
      </c>
      <c r="E84" s="7" t="s">
        <v>367</v>
      </c>
      <c r="F84" s="7" t="s">
        <v>368</v>
      </c>
      <c r="G84" s="7" t="s">
        <v>369</v>
      </c>
      <c r="H84" s="7">
        <v>48</v>
      </c>
      <c r="I84" s="22">
        <v>238000</v>
      </c>
      <c r="J84" s="10">
        <f>SUM(I84)</f>
        <v>238000</v>
      </c>
      <c r="K84" s="7" t="s">
        <v>370</v>
      </c>
      <c r="L84" s="4"/>
    </row>
    <row r="85" spans="1:12" ht="37.5" x14ac:dyDescent="0.35">
      <c r="A85" s="27" t="s">
        <v>371</v>
      </c>
      <c r="B85" s="35" t="s">
        <v>63</v>
      </c>
      <c r="C85" s="35" t="s">
        <v>372</v>
      </c>
      <c r="D85" s="35" t="s">
        <v>13</v>
      </c>
      <c r="E85" s="13" t="s">
        <v>58</v>
      </c>
      <c r="F85" s="13" t="s">
        <v>373</v>
      </c>
      <c r="G85" s="35" t="s">
        <v>374</v>
      </c>
      <c r="H85" s="35">
        <v>59</v>
      </c>
      <c r="I85" s="25">
        <v>643000</v>
      </c>
      <c r="J85" s="15"/>
      <c r="K85" s="13" t="s">
        <v>371</v>
      </c>
      <c r="L85" s="4"/>
    </row>
    <row r="86" spans="1:12" ht="37.5" x14ac:dyDescent="0.35">
      <c r="A86" s="31" t="s">
        <v>371</v>
      </c>
      <c r="B86" s="32" t="s">
        <v>63</v>
      </c>
      <c r="C86" s="36" t="s">
        <v>375</v>
      </c>
      <c r="D86" s="36" t="s">
        <v>2</v>
      </c>
      <c r="E86" s="7" t="s">
        <v>69</v>
      </c>
      <c r="F86" s="7" t="s">
        <v>376</v>
      </c>
      <c r="G86" s="36" t="s">
        <v>377</v>
      </c>
      <c r="H86" s="36">
        <v>59</v>
      </c>
      <c r="I86" s="26">
        <v>407000</v>
      </c>
      <c r="J86" s="10">
        <f>SUM(I85:I86)</f>
        <v>1050000</v>
      </c>
      <c r="K86" s="7" t="s">
        <v>371</v>
      </c>
      <c r="L86" s="4"/>
    </row>
    <row r="87" spans="1:12" x14ac:dyDescent="0.35">
      <c r="A87" s="12" t="s">
        <v>378</v>
      </c>
      <c r="B87" s="16" t="s">
        <v>119</v>
      </c>
      <c r="C87" s="16" t="s">
        <v>379</v>
      </c>
      <c r="D87" s="16" t="s">
        <v>13</v>
      </c>
      <c r="E87" s="16" t="s">
        <v>380</v>
      </c>
      <c r="F87" s="16" t="s">
        <v>381</v>
      </c>
      <c r="G87" s="16" t="s">
        <v>382</v>
      </c>
      <c r="H87" s="16">
        <v>62</v>
      </c>
      <c r="I87" s="14">
        <v>358000</v>
      </c>
      <c r="J87" s="15"/>
      <c r="K87" s="13" t="s">
        <v>383</v>
      </c>
      <c r="L87" s="4"/>
    </row>
    <row r="88" spans="1:12" x14ac:dyDescent="0.35">
      <c r="A88" s="12" t="s">
        <v>378</v>
      </c>
      <c r="B88" s="16" t="s">
        <v>119</v>
      </c>
      <c r="C88" s="16" t="s">
        <v>384</v>
      </c>
      <c r="D88" s="16" t="s">
        <v>28</v>
      </c>
      <c r="E88" s="16" t="s">
        <v>385</v>
      </c>
      <c r="F88" s="16" t="s">
        <v>386</v>
      </c>
      <c r="G88" s="16" t="s">
        <v>387</v>
      </c>
      <c r="H88" s="16">
        <v>47</v>
      </c>
      <c r="I88" s="14">
        <v>195000</v>
      </c>
      <c r="J88" s="15"/>
      <c r="K88" s="13" t="s">
        <v>383</v>
      </c>
      <c r="L88" s="4"/>
    </row>
    <row r="89" spans="1:12" x14ac:dyDescent="0.35">
      <c r="A89" s="6" t="s">
        <v>378</v>
      </c>
      <c r="B89" s="17" t="s">
        <v>119</v>
      </c>
      <c r="C89" s="17" t="s">
        <v>384</v>
      </c>
      <c r="D89" s="17" t="s">
        <v>13</v>
      </c>
      <c r="E89" s="17" t="s">
        <v>388</v>
      </c>
      <c r="F89" s="17" t="s">
        <v>389</v>
      </c>
      <c r="G89" s="17" t="s">
        <v>390</v>
      </c>
      <c r="H89" s="17">
        <v>49</v>
      </c>
      <c r="I89" s="9">
        <v>128000</v>
      </c>
      <c r="J89" s="10">
        <f>SUM(I87:I89)</f>
        <v>681000</v>
      </c>
      <c r="K89" s="7" t="s">
        <v>383</v>
      </c>
      <c r="L89" s="4"/>
    </row>
    <row r="90" spans="1:12" x14ac:dyDescent="0.35">
      <c r="A90" s="21" t="s">
        <v>391</v>
      </c>
      <c r="B90" s="7" t="s">
        <v>40</v>
      </c>
      <c r="C90" s="7" t="s">
        <v>391</v>
      </c>
      <c r="D90" s="7" t="s">
        <v>13</v>
      </c>
      <c r="E90" s="7" t="s">
        <v>191</v>
      </c>
      <c r="F90" s="7" t="s">
        <v>392</v>
      </c>
      <c r="G90" s="7" t="s">
        <v>393</v>
      </c>
      <c r="H90" s="7">
        <v>34</v>
      </c>
      <c r="I90" s="9">
        <v>102000</v>
      </c>
      <c r="J90" s="10">
        <f>SUM(I90)</f>
        <v>102000</v>
      </c>
      <c r="K90" s="7" t="s">
        <v>45</v>
      </c>
      <c r="L90" s="4"/>
    </row>
    <row r="91" spans="1:12" ht="25" x14ac:dyDescent="0.35">
      <c r="A91" s="12" t="s">
        <v>394</v>
      </c>
      <c r="B91" s="16" t="s">
        <v>40</v>
      </c>
      <c r="C91" s="16" t="s">
        <v>395</v>
      </c>
      <c r="D91" s="16" t="s">
        <v>13</v>
      </c>
      <c r="E91" s="16" t="s">
        <v>396</v>
      </c>
      <c r="F91" s="16" t="s">
        <v>397</v>
      </c>
      <c r="G91" s="16" t="s">
        <v>398</v>
      </c>
      <c r="H91" s="16">
        <v>59</v>
      </c>
      <c r="I91" s="14">
        <v>379000</v>
      </c>
      <c r="J91" s="15"/>
      <c r="K91" s="13" t="s">
        <v>394</v>
      </c>
      <c r="L91" s="4"/>
    </row>
    <row r="92" spans="1:12" x14ac:dyDescent="0.35">
      <c r="A92" s="6" t="s">
        <v>394</v>
      </c>
      <c r="B92" s="17" t="s">
        <v>40</v>
      </c>
      <c r="C92" s="17" t="s">
        <v>399</v>
      </c>
      <c r="D92" s="17" t="s">
        <v>13</v>
      </c>
      <c r="E92" s="17" t="s">
        <v>400</v>
      </c>
      <c r="F92" s="17" t="s">
        <v>401</v>
      </c>
      <c r="G92" s="17" t="s">
        <v>402</v>
      </c>
      <c r="H92" s="17">
        <v>42</v>
      </c>
      <c r="I92" s="9">
        <v>150000</v>
      </c>
      <c r="J92" s="10">
        <f>SUM(I91:I92)</f>
        <v>529000</v>
      </c>
      <c r="K92" s="7" t="s">
        <v>394</v>
      </c>
      <c r="L92" s="4"/>
    </row>
    <row r="93" spans="1:12" x14ac:dyDescent="0.35">
      <c r="A93" s="12" t="s">
        <v>403</v>
      </c>
      <c r="B93" s="16" t="s">
        <v>219</v>
      </c>
      <c r="C93" s="16" t="s">
        <v>404</v>
      </c>
      <c r="D93" s="16" t="s">
        <v>28</v>
      </c>
      <c r="E93" s="16" t="s">
        <v>405</v>
      </c>
      <c r="F93" s="29">
        <v>106301</v>
      </c>
      <c r="G93" s="16" t="s">
        <v>406</v>
      </c>
      <c r="H93" s="16">
        <v>40</v>
      </c>
      <c r="I93" s="14">
        <v>250000</v>
      </c>
      <c r="J93" s="15"/>
      <c r="K93" s="13" t="s">
        <v>407</v>
      </c>
      <c r="L93" s="4"/>
    </row>
    <row r="94" spans="1:12" ht="25" x14ac:dyDescent="0.35">
      <c r="A94" s="12" t="s">
        <v>403</v>
      </c>
      <c r="B94" s="16" t="s">
        <v>219</v>
      </c>
      <c r="C94" s="16" t="s">
        <v>408</v>
      </c>
      <c r="D94" s="16" t="s">
        <v>13</v>
      </c>
      <c r="E94" s="16" t="s">
        <v>409</v>
      </c>
      <c r="F94" s="16" t="s">
        <v>410</v>
      </c>
      <c r="G94" s="16" t="s">
        <v>411</v>
      </c>
      <c r="H94" s="16">
        <v>58</v>
      </c>
      <c r="I94" s="14">
        <v>110000</v>
      </c>
      <c r="J94" s="15"/>
      <c r="K94" s="13" t="s">
        <v>407</v>
      </c>
      <c r="L94" s="4"/>
    </row>
    <row r="95" spans="1:12" x14ac:dyDescent="0.35">
      <c r="A95" s="6" t="s">
        <v>403</v>
      </c>
      <c r="B95" s="17" t="s">
        <v>219</v>
      </c>
      <c r="C95" s="17" t="s">
        <v>412</v>
      </c>
      <c r="D95" s="17" t="s">
        <v>28</v>
      </c>
      <c r="E95" s="17" t="s">
        <v>413</v>
      </c>
      <c r="F95" s="17" t="s">
        <v>414</v>
      </c>
      <c r="G95" s="17" t="s">
        <v>415</v>
      </c>
      <c r="H95" s="17">
        <v>80</v>
      </c>
      <c r="I95" s="9">
        <v>95000</v>
      </c>
      <c r="J95" s="10">
        <f>SUM(I93:I95)</f>
        <v>455000</v>
      </c>
      <c r="K95" s="7" t="s">
        <v>407</v>
      </c>
      <c r="L95" s="4"/>
    </row>
    <row r="96" spans="1:12" x14ac:dyDescent="0.35">
      <c r="A96" s="21" t="s">
        <v>416</v>
      </c>
      <c r="B96" s="7" t="s">
        <v>40</v>
      </c>
      <c r="C96" s="7" t="s">
        <v>417</v>
      </c>
      <c r="D96" s="7" t="s">
        <v>13</v>
      </c>
      <c r="E96" s="7" t="s">
        <v>418</v>
      </c>
      <c r="F96" s="7" t="s">
        <v>419</v>
      </c>
      <c r="G96" s="7" t="s">
        <v>420</v>
      </c>
      <c r="H96" s="7">
        <v>49</v>
      </c>
      <c r="I96" s="22">
        <v>182000</v>
      </c>
      <c r="J96" s="10">
        <f>SUM(I96)</f>
        <v>182000</v>
      </c>
      <c r="K96" s="7" t="s">
        <v>394</v>
      </c>
      <c r="L96" s="4"/>
    </row>
    <row r="97" spans="1:12" ht="37.5" x14ac:dyDescent="0.35">
      <c r="A97" s="12" t="s">
        <v>421</v>
      </c>
      <c r="B97" s="13" t="s">
        <v>166</v>
      </c>
      <c r="C97" s="13" t="s">
        <v>422</v>
      </c>
      <c r="D97" s="13" t="s">
        <v>28</v>
      </c>
      <c r="E97" s="13" t="s">
        <v>423</v>
      </c>
      <c r="F97" s="29">
        <v>105719</v>
      </c>
      <c r="G97" s="13" t="s">
        <v>424</v>
      </c>
      <c r="H97" s="13">
        <v>50</v>
      </c>
      <c r="I97" s="14">
        <v>300000</v>
      </c>
      <c r="J97" s="15"/>
      <c r="K97" s="13" t="s">
        <v>421</v>
      </c>
      <c r="L97" s="4"/>
    </row>
    <row r="98" spans="1:12" x14ac:dyDescent="0.35">
      <c r="A98" s="12" t="s">
        <v>421</v>
      </c>
      <c r="B98" s="13" t="s">
        <v>166</v>
      </c>
      <c r="C98" s="13" t="s">
        <v>425</v>
      </c>
      <c r="D98" s="13" t="s">
        <v>13</v>
      </c>
      <c r="E98" s="13" t="s">
        <v>47</v>
      </c>
      <c r="F98" s="13" t="s">
        <v>426</v>
      </c>
      <c r="G98" s="13" t="s">
        <v>427</v>
      </c>
      <c r="H98" s="13">
        <v>55</v>
      </c>
      <c r="I98" s="14">
        <v>110000</v>
      </c>
      <c r="J98" s="15"/>
      <c r="K98" s="13" t="s">
        <v>421</v>
      </c>
      <c r="L98" s="4"/>
    </row>
    <row r="99" spans="1:12" ht="37.5" x14ac:dyDescent="0.35">
      <c r="A99" s="12" t="s">
        <v>421</v>
      </c>
      <c r="B99" s="13" t="s">
        <v>166</v>
      </c>
      <c r="C99" s="13" t="s">
        <v>428</v>
      </c>
      <c r="D99" s="13" t="s">
        <v>13</v>
      </c>
      <c r="E99" s="13" t="s">
        <v>90</v>
      </c>
      <c r="F99" s="13" t="s">
        <v>429</v>
      </c>
      <c r="G99" s="13" t="s">
        <v>430</v>
      </c>
      <c r="H99" s="13">
        <v>58</v>
      </c>
      <c r="I99" s="14">
        <v>145000</v>
      </c>
      <c r="J99" s="15"/>
      <c r="K99" s="13" t="s">
        <v>421</v>
      </c>
      <c r="L99" s="4"/>
    </row>
    <row r="100" spans="1:12" x14ac:dyDescent="0.35">
      <c r="A100" s="6" t="s">
        <v>421</v>
      </c>
      <c r="B100" s="7" t="s">
        <v>166</v>
      </c>
      <c r="C100" s="7" t="s">
        <v>431</v>
      </c>
      <c r="D100" s="7" t="s">
        <v>13</v>
      </c>
      <c r="E100" s="7" t="s">
        <v>432</v>
      </c>
      <c r="F100" s="7" t="s">
        <v>433</v>
      </c>
      <c r="G100" s="7" t="s">
        <v>434</v>
      </c>
      <c r="H100" s="7">
        <v>46</v>
      </c>
      <c r="I100" s="9">
        <v>81000</v>
      </c>
      <c r="J100" s="10">
        <f>SUM(I97:I100)</f>
        <v>636000</v>
      </c>
      <c r="K100" s="7" t="s">
        <v>421</v>
      </c>
      <c r="L100" s="4"/>
    </row>
    <row r="101" spans="1:12" x14ac:dyDescent="0.35">
      <c r="A101" s="12" t="s">
        <v>435</v>
      </c>
      <c r="B101" s="13" t="s">
        <v>261</v>
      </c>
      <c r="C101" s="13" t="s">
        <v>436</v>
      </c>
      <c r="D101" s="13" t="s">
        <v>28</v>
      </c>
      <c r="E101" s="13" t="s">
        <v>437</v>
      </c>
      <c r="F101" s="13" t="s">
        <v>438</v>
      </c>
      <c r="G101" s="13" t="s">
        <v>439</v>
      </c>
      <c r="H101" s="13">
        <v>46</v>
      </c>
      <c r="I101" s="14">
        <v>100000</v>
      </c>
      <c r="J101" s="15"/>
      <c r="K101" s="13" t="s">
        <v>440</v>
      </c>
      <c r="L101" s="4"/>
    </row>
    <row r="102" spans="1:12" ht="25" x14ac:dyDescent="0.35">
      <c r="A102" s="12" t="s">
        <v>435</v>
      </c>
      <c r="B102" s="13" t="s">
        <v>261</v>
      </c>
      <c r="C102" s="13" t="s">
        <v>435</v>
      </c>
      <c r="D102" s="13" t="s">
        <v>28</v>
      </c>
      <c r="E102" s="13" t="s">
        <v>441</v>
      </c>
      <c r="F102" s="13" t="s">
        <v>442</v>
      </c>
      <c r="G102" s="13" t="s">
        <v>443</v>
      </c>
      <c r="H102" s="13">
        <v>46</v>
      </c>
      <c r="I102" s="14">
        <v>100000</v>
      </c>
      <c r="J102" s="15"/>
      <c r="K102" s="13" t="s">
        <v>440</v>
      </c>
      <c r="L102" s="4"/>
    </row>
    <row r="103" spans="1:12" ht="25" x14ac:dyDescent="0.35">
      <c r="A103" s="6" t="s">
        <v>435</v>
      </c>
      <c r="B103" s="7" t="s">
        <v>261</v>
      </c>
      <c r="C103" s="7" t="s">
        <v>444</v>
      </c>
      <c r="D103" s="7" t="s">
        <v>28</v>
      </c>
      <c r="E103" s="7" t="s">
        <v>445</v>
      </c>
      <c r="F103" s="37">
        <v>101549</v>
      </c>
      <c r="G103" s="7" t="s">
        <v>446</v>
      </c>
      <c r="H103" s="7">
        <v>46</v>
      </c>
      <c r="I103" s="9">
        <v>99000</v>
      </c>
      <c r="J103" s="10">
        <f>SUM(I101:I103)</f>
        <v>299000</v>
      </c>
      <c r="K103" s="7" t="s">
        <v>440</v>
      </c>
      <c r="L103" s="4"/>
    </row>
    <row r="104" spans="1:12" ht="25" x14ac:dyDescent="0.35">
      <c r="A104" s="6" t="s">
        <v>447</v>
      </c>
      <c r="B104" s="7" t="s">
        <v>40</v>
      </c>
      <c r="C104" s="7" t="s">
        <v>448</v>
      </c>
      <c r="D104" s="7" t="s">
        <v>13</v>
      </c>
      <c r="E104" s="7" t="s">
        <v>449</v>
      </c>
      <c r="F104" s="7" t="s">
        <v>450</v>
      </c>
      <c r="G104" s="7" t="s">
        <v>451</v>
      </c>
      <c r="H104" s="7">
        <v>84</v>
      </c>
      <c r="I104" s="9">
        <v>147000</v>
      </c>
      <c r="J104" s="10">
        <f>SUM(I104)</f>
        <v>147000</v>
      </c>
      <c r="K104" s="7" t="s">
        <v>452</v>
      </c>
      <c r="L104" s="4"/>
    </row>
    <row r="105" spans="1:12" x14ac:dyDescent="0.35">
      <c r="A105" s="6" t="s">
        <v>453</v>
      </c>
      <c r="B105" s="17" t="s">
        <v>51</v>
      </c>
      <c r="C105" s="17" t="s">
        <v>454</v>
      </c>
      <c r="D105" s="17" t="s">
        <v>13</v>
      </c>
      <c r="E105" s="17" t="s">
        <v>455</v>
      </c>
      <c r="F105" s="17" t="s">
        <v>456</v>
      </c>
      <c r="G105" s="17" t="s">
        <v>457</v>
      </c>
      <c r="H105" s="17">
        <v>64</v>
      </c>
      <c r="I105" s="38">
        <v>269000</v>
      </c>
      <c r="J105" s="10">
        <f>SUM(I105)</f>
        <v>269000</v>
      </c>
      <c r="K105" s="7" t="s">
        <v>453</v>
      </c>
      <c r="L105" s="4"/>
    </row>
    <row r="106" spans="1:12" x14ac:dyDescent="0.35">
      <c r="A106" s="6" t="s">
        <v>458</v>
      </c>
      <c r="B106" s="17" t="s">
        <v>459</v>
      </c>
      <c r="C106" s="7" t="s">
        <v>460</v>
      </c>
      <c r="D106" s="7" t="s">
        <v>2</v>
      </c>
      <c r="E106" s="7" t="s">
        <v>461</v>
      </c>
      <c r="F106" s="7" t="s">
        <v>462</v>
      </c>
      <c r="G106" s="7" t="s">
        <v>463</v>
      </c>
      <c r="H106" s="7">
        <v>59</v>
      </c>
      <c r="I106" s="9">
        <v>227000</v>
      </c>
      <c r="J106" s="10">
        <f>SUM(I106)</f>
        <v>227000</v>
      </c>
      <c r="K106" s="7" t="s">
        <v>464</v>
      </c>
      <c r="L106" s="4"/>
    </row>
    <row r="107" spans="1:12" x14ac:dyDescent="0.35">
      <c r="A107" s="6" t="s">
        <v>465</v>
      </c>
      <c r="B107" s="17" t="s">
        <v>261</v>
      </c>
      <c r="C107" s="17" t="s">
        <v>466</v>
      </c>
      <c r="D107" s="17" t="s">
        <v>2</v>
      </c>
      <c r="E107" s="17" t="s">
        <v>467</v>
      </c>
      <c r="F107" s="17" t="s">
        <v>468</v>
      </c>
      <c r="G107" s="17" t="s">
        <v>469</v>
      </c>
      <c r="H107" s="17">
        <v>46</v>
      </c>
      <c r="I107" s="9">
        <v>195000</v>
      </c>
      <c r="J107" s="10">
        <f>SUM(I107)</f>
        <v>195000</v>
      </c>
      <c r="K107" s="7" t="s">
        <v>470</v>
      </c>
      <c r="L107" s="4"/>
    </row>
    <row r="108" spans="1:12" ht="25" x14ac:dyDescent="0.35">
      <c r="A108" s="6" t="s">
        <v>471</v>
      </c>
      <c r="B108" s="7" t="s">
        <v>63</v>
      </c>
      <c r="C108" s="7" t="s">
        <v>472</v>
      </c>
      <c r="D108" s="7" t="s">
        <v>28</v>
      </c>
      <c r="E108" s="7" t="s">
        <v>473</v>
      </c>
      <c r="F108" s="37">
        <v>106724</v>
      </c>
      <c r="G108" s="7" t="s">
        <v>474</v>
      </c>
      <c r="H108" s="7">
        <v>53</v>
      </c>
      <c r="I108" s="9">
        <v>369000</v>
      </c>
      <c r="J108" s="10">
        <f t="shared" ref="J108:J109" si="0">SUM(I108)</f>
        <v>369000</v>
      </c>
      <c r="K108" s="7" t="s">
        <v>475</v>
      </c>
      <c r="L108" s="4"/>
    </row>
    <row r="109" spans="1:12" x14ac:dyDescent="0.35">
      <c r="A109" s="6" t="s">
        <v>476</v>
      </c>
      <c r="B109" s="7" t="s">
        <v>63</v>
      </c>
      <c r="C109" s="7" t="s">
        <v>477</v>
      </c>
      <c r="D109" s="7" t="s">
        <v>13</v>
      </c>
      <c r="E109" s="7" t="s">
        <v>478</v>
      </c>
      <c r="F109" s="7" t="s">
        <v>479</v>
      </c>
      <c r="G109" s="7" t="s">
        <v>480</v>
      </c>
      <c r="H109" s="7">
        <v>61</v>
      </c>
      <c r="I109" s="9">
        <v>277000</v>
      </c>
      <c r="J109" s="10">
        <f t="shared" si="0"/>
        <v>277000</v>
      </c>
      <c r="K109" s="7" t="s">
        <v>371</v>
      </c>
      <c r="L109" s="4"/>
    </row>
    <row r="110" spans="1:12" ht="25" x14ac:dyDescent="0.35">
      <c r="A110" s="12" t="s">
        <v>481</v>
      </c>
      <c r="B110" s="16" t="s">
        <v>119</v>
      </c>
      <c r="C110" s="16" t="s">
        <v>481</v>
      </c>
      <c r="D110" s="16" t="s">
        <v>13</v>
      </c>
      <c r="E110" s="16" t="s">
        <v>482</v>
      </c>
      <c r="F110" s="16" t="s">
        <v>483</v>
      </c>
      <c r="G110" s="16" t="s">
        <v>484</v>
      </c>
      <c r="H110" s="16">
        <v>44</v>
      </c>
      <c r="I110" s="14">
        <v>80000</v>
      </c>
      <c r="J110" s="15"/>
      <c r="K110" s="13" t="s">
        <v>485</v>
      </c>
      <c r="L110" s="4"/>
    </row>
    <row r="111" spans="1:12" x14ac:dyDescent="0.35">
      <c r="A111" s="12" t="s">
        <v>481</v>
      </c>
      <c r="B111" s="16" t="s">
        <v>119</v>
      </c>
      <c r="C111" s="16" t="s">
        <v>481</v>
      </c>
      <c r="D111" s="16" t="s">
        <v>2</v>
      </c>
      <c r="E111" s="16" t="s">
        <v>486</v>
      </c>
      <c r="F111" s="16" t="s">
        <v>487</v>
      </c>
      <c r="G111" s="16" t="s">
        <v>488</v>
      </c>
      <c r="H111" s="16">
        <v>42</v>
      </c>
      <c r="I111" s="14"/>
      <c r="J111" s="15"/>
      <c r="K111" s="13" t="s">
        <v>485</v>
      </c>
    </row>
    <row r="112" spans="1:12" x14ac:dyDescent="0.35">
      <c r="A112" s="6" t="s">
        <v>481</v>
      </c>
      <c r="B112" s="17" t="s">
        <v>119</v>
      </c>
      <c r="C112" s="17" t="s">
        <v>481</v>
      </c>
      <c r="D112" s="17" t="s">
        <v>2</v>
      </c>
      <c r="E112" s="17" t="s">
        <v>489</v>
      </c>
      <c r="F112" s="37">
        <v>105938</v>
      </c>
      <c r="G112" s="17" t="s">
        <v>490</v>
      </c>
      <c r="H112" s="17">
        <v>46</v>
      </c>
      <c r="I112" s="9">
        <v>430000</v>
      </c>
      <c r="J112" s="10">
        <f>SUM(I110:I112)</f>
        <v>510000</v>
      </c>
      <c r="K112" s="7" t="s">
        <v>485</v>
      </c>
      <c r="L112" s="4"/>
    </row>
    <row r="113" spans="1:12" ht="50" x14ac:dyDescent="0.35">
      <c r="A113" s="12" t="s">
        <v>491</v>
      </c>
      <c r="B113" s="16" t="s">
        <v>19</v>
      </c>
      <c r="C113" s="16" t="s">
        <v>492</v>
      </c>
      <c r="D113" s="16" t="s">
        <v>13</v>
      </c>
      <c r="E113" s="16" t="s">
        <v>449</v>
      </c>
      <c r="F113" s="16" t="s">
        <v>493</v>
      </c>
      <c r="G113" s="16" t="s">
        <v>494</v>
      </c>
      <c r="H113" s="16">
        <v>69</v>
      </c>
      <c r="I113" s="14">
        <v>402000</v>
      </c>
      <c r="J113" s="15"/>
      <c r="K113" s="13" t="s">
        <v>495</v>
      </c>
      <c r="L113" s="4"/>
    </row>
    <row r="114" spans="1:12" ht="75" x14ac:dyDescent="0.35">
      <c r="A114" s="6" t="s">
        <v>491</v>
      </c>
      <c r="B114" s="17" t="s">
        <v>19</v>
      </c>
      <c r="C114" s="17" t="s">
        <v>492</v>
      </c>
      <c r="D114" s="17" t="s">
        <v>2</v>
      </c>
      <c r="E114" s="17" t="s">
        <v>496</v>
      </c>
      <c r="F114" s="37">
        <v>104893</v>
      </c>
      <c r="G114" s="17" t="s">
        <v>497</v>
      </c>
      <c r="H114" s="17">
        <v>43</v>
      </c>
      <c r="I114" s="17"/>
      <c r="J114" s="10">
        <f>SUM(I113:I114)</f>
        <v>402000</v>
      </c>
      <c r="K114" s="7" t="s">
        <v>495</v>
      </c>
    </row>
    <row r="115" spans="1:12" ht="25" x14ac:dyDescent="0.35">
      <c r="A115" s="12" t="s">
        <v>498</v>
      </c>
      <c r="B115" s="13" t="s">
        <v>119</v>
      </c>
      <c r="C115" s="13" t="s">
        <v>499</v>
      </c>
      <c r="D115" s="13" t="s">
        <v>13</v>
      </c>
      <c r="E115" s="13" t="s">
        <v>289</v>
      </c>
      <c r="F115" s="13" t="s">
        <v>500</v>
      </c>
      <c r="G115" s="13" t="s">
        <v>501</v>
      </c>
      <c r="H115" s="13">
        <v>49</v>
      </c>
      <c r="I115" s="14">
        <v>170000</v>
      </c>
      <c r="J115" s="15"/>
      <c r="K115" s="13" t="s">
        <v>498</v>
      </c>
      <c r="L115" s="4"/>
    </row>
    <row r="116" spans="1:12" ht="25" x14ac:dyDescent="0.35">
      <c r="A116" s="6" t="s">
        <v>498</v>
      </c>
      <c r="B116" s="7" t="s">
        <v>119</v>
      </c>
      <c r="C116" s="7" t="s">
        <v>502</v>
      </c>
      <c r="D116" s="7" t="s">
        <v>13</v>
      </c>
      <c r="E116" s="7" t="s">
        <v>503</v>
      </c>
      <c r="F116" s="7" t="s">
        <v>504</v>
      </c>
      <c r="G116" s="7" t="s">
        <v>505</v>
      </c>
      <c r="H116" s="7">
        <v>64</v>
      </c>
      <c r="I116" s="9">
        <v>591000</v>
      </c>
      <c r="J116" s="10">
        <f>SUM(I115:I116)</f>
        <v>761000</v>
      </c>
      <c r="K116" s="7" t="s">
        <v>498</v>
      </c>
      <c r="L116" s="4"/>
    </row>
    <row r="117" spans="1:12" x14ac:dyDescent="0.35">
      <c r="A117" s="12" t="s">
        <v>506</v>
      </c>
      <c r="B117" s="13" t="s">
        <v>507</v>
      </c>
      <c r="C117" s="13" t="s">
        <v>506</v>
      </c>
      <c r="D117" s="13" t="s">
        <v>28</v>
      </c>
      <c r="E117" s="13" t="s">
        <v>508</v>
      </c>
      <c r="F117" s="13" t="s">
        <v>509</v>
      </c>
      <c r="G117" s="13" t="s">
        <v>510</v>
      </c>
      <c r="H117" s="13">
        <v>42</v>
      </c>
      <c r="I117" s="14">
        <v>80000</v>
      </c>
      <c r="J117" s="15"/>
      <c r="K117" s="13" t="s">
        <v>511</v>
      </c>
      <c r="L117" s="4"/>
    </row>
    <row r="118" spans="1:12" ht="25" x14ac:dyDescent="0.35">
      <c r="A118" s="6" t="s">
        <v>506</v>
      </c>
      <c r="B118" s="17" t="s">
        <v>507</v>
      </c>
      <c r="C118" s="7" t="s">
        <v>512</v>
      </c>
      <c r="D118" s="7" t="s">
        <v>28</v>
      </c>
      <c r="E118" s="7" t="s">
        <v>69</v>
      </c>
      <c r="F118" s="7" t="s">
        <v>513</v>
      </c>
      <c r="G118" s="7" t="s">
        <v>514</v>
      </c>
      <c r="H118" s="7">
        <v>54</v>
      </c>
      <c r="I118" s="9">
        <v>299000</v>
      </c>
      <c r="J118" s="10">
        <f>SUM(I117:I118)</f>
        <v>379000</v>
      </c>
      <c r="K118" s="7" t="s">
        <v>511</v>
      </c>
      <c r="L118" s="4"/>
    </row>
    <row r="119" spans="1:12" x14ac:dyDescent="0.35">
      <c r="A119" s="12" t="s">
        <v>515</v>
      </c>
      <c r="B119" s="13" t="s">
        <v>166</v>
      </c>
      <c r="C119" s="13" t="s">
        <v>515</v>
      </c>
      <c r="D119" s="13" t="s">
        <v>13</v>
      </c>
      <c r="E119" s="13" t="s">
        <v>516</v>
      </c>
      <c r="F119" s="39">
        <v>104766</v>
      </c>
      <c r="G119" s="33" t="s">
        <v>517</v>
      </c>
      <c r="H119" s="33">
        <v>61</v>
      </c>
      <c r="I119" s="14">
        <v>80000</v>
      </c>
      <c r="J119" s="15"/>
      <c r="K119" s="13" t="s">
        <v>518</v>
      </c>
      <c r="L119" s="4"/>
    </row>
    <row r="120" spans="1:12" x14ac:dyDescent="0.35">
      <c r="A120" s="12" t="s">
        <v>515</v>
      </c>
      <c r="B120" s="13" t="s">
        <v>166</v>
      </c>
      <c r="C120" s="13" t="s">
        <v>519</v>
      </c>
      <c r="D120" s="13" t="s">
        <v>13</v>
      </c>
      <c r="E120" s="13" t="s">
        <v>520</v>
      </c>
      <c r="F120" s="13" t="s">
        <v>521</v>
      </c>
      <c r="G120" s="33" t="s">
        <v>522</v>
      </c>
      <c r="H120" s="33">
        <v>59</v>
      </c>
      <c r="I120" s="14">
        <v>94000</v>
      </c>
      <c r="J120" s="15"/>
      <c r="K120" s="13" t="s">
        <v>518</v>
      </c>
      <c r="L120" s="4"/>
    </row>
    <row r="121" spans="1:12" ht="25" x14ac:dyDescent="0.35">
      <c r="A121" s="6" t="s">
        <v>515</v>
      </c>
      <c r="B121" s="7" t="s">
        <v>166</v>
      </c>
      <c r="C121" s="7" t="s">
        <v>515</v>
      </c>
      <c r="D121" s="7" t="s">
        <v>13</v>
      </c>
      <c r="E121" s="7" t="s">
        <v>523</v>
      </c>
      <c r="F121" s="7" t="s">
        <v>524</v>
      </c>
      <c r="G121" s="34" t="s">
        <v>525</v>
      </c>
      <c r="H121" s="34">
        <v>54</v>
      </c>
      <c r="I121" s="9">
        <v>190000</v>
      </c>
      <c r="J121" s="10">
        <f>SUM(I119:I121)</f>
        <v>364000</v>
      </c>
      <c r="K121" s="7" t="s">
        <v>518</v>
      </c>
      <c r="L121" s="4"/>
    </row>
    <row r="122" spans="1:12" ht="25" x14ac:dyDescent="0.35">
      <c r="A122" s="12" t="s">
        <v>526</v>
      </c>
      <c r="B122" s="13" t="s">
        <v>51</v>
      </c>
      <c r="C122" s="13" t="s">
        <v>527</v>
      </c>
      <c r="D122" s="13" t="s">
        <v>2</v>
      </c>
      <c r="E122" s="13" t="s">
        <v>528</v>
      </c>
      <c r="F122" s="13" t="s">
        <v>529</v>
      </c>
      <c r="G122" s="13" t="s">
        <v>530</v>
      </c>
      <c r="H122" s="13">
        <v>50</v>
      </c>
      <c r="I122" s="40">
        <v>178000</v>
      </c>
      <c r="J122" s="15"/>
      <c r="K122" s="13" t="s">
        <v>149</v>
      </c>
      <c r="L122" s="4"/>
    </row>
    <row r="123" spans="1:12" ht="25" x14ac:dyDescent="0.35">
      <c r="A123" s="12" t="s">
        <v>526</v>
      </c>
      <c r="B123" s="13" t="s">
        <v>51</v>
      </c>
      <c r="C123" s="13" t="s">
        <v>531</v>
      </c>
      <c r="D123" s="13" t="s">
        <v>13</v>
      </c>
      <c r="E123" s="13" t="s">
        <v>532</v>
      </c>
      <c r="F123" s="13" t="s">
        <v>533</v>
      </c>
      <c r="G123" s="13" t="s">
        <v>534</v>
      </c>
      <c r="H123" s="13">
        <v>46</v>
      </c>
      <c r="I123" s="40">
        <v>134000</v>
      </c>
      <c r="J123" s="15"/>
      <c r="K123" s="13" t="s">
        <v>149</v>
      </c>
      <c r="L123" s="4"/>
    </row>
    <row r="124" spans="1:12" ht="25" x14ac:dyDescent="0.35">
      <c r="A124" s="6" t="s">
        <v>526</v>
      </c>
      <c r="B124" s="7" t="s">
        <v>51</v>
      </c>
      <c r="C124" s="7" t="s">
        <v>535</v>
      </c>
      <c r="D124" s="7" t="s">
        <v>13</v>
      </c>
      <c r="E124" s="7" t="s">
        <v>536</v>
      </c>
      <c r="F124" s="7" t="s">
        <v>537</v>
      </c>
      <c r="G124" s="7" t="s">
        <v>538</v>
      </c>
      <c r="H124" s="7">
        <v>30</v>
      </c>
      <c r="I124" s="41">
        <v>224000</v>
      </c>
      <c r="J124" s="10">
        <f>SUM(I122:I124)</f>
        <v>536000</v>
      </c>
      <c r="K124" s="7" t="s">
        <v>149</v>
      </c>
      <c r="L124" s="4"/>
    </row>
    <row r="125" spans="1:12" x14ac:dyDescent="0.35">
      <c r="A125" s="12" t="s">
        <v>17</v>
      </c>
      <c r="B125" s="13" t="s">
        <v>12</v>
      </c>
      <c r="C125" s="13" t="s">
        <v>539</v>
      </c>
      <c r="D125" s="13" t="s">
        <v>28</v>
      </c>
      <c r="E125" s="13" t="s">
        <v>69</v>
      </c>
      <c r="F125" s="29">
        <v>102194</v>
      </c>
      <c r="G125" s="13" t="s">
        <v>540</v>
      </c>
      <c r="H125" s="13">
        <v>47</v>
      </c>
      <c r="I125" s="14"/>
      <c r="J125" s="15"/>
      <c r="K125" s="13" t="s">
        <v>17</v>
      </c>
    </row>
    <row r="126" spans="1:12" ht="25" x14ac:dyDescent="0.35">
      <c r="A126" s="6" t="s">
        <v>17</v>
      </c>
      <c r="B126" s="7" t="s">
        <v>12</v>
      </c>
      <c r="C126" s="7" t="s">
        <v>541</v>
      </c>
      <c r="D126" s="7" t="s">
        <v>13</v>
      </c>
      <c r="E126" s="7" t="s">
        <v>191</v>
      </c>
      <c r="F126" s="7" t="s">
        <v>542</v>
      </c>
      <c r="G126" s="7" t="s">
        <v>543</v>
      </c>
      <c r="H126" s="7">
        <v>47</v>
      </c>
      <c r="I126" s="9">
        <v>320000</v>
      </c>
      <c r="J126" s="10">
        <f>SUM(I125:I126)</f>
        <v>320000</v>
      </c>
      <c r="K126" s="7" t="s">
        <v>17</v>
      </c>
      <c r="L126" s="4"/>
    </row>
    <row r="127" spans="1:12" x14ac:dyDescent="0.35">
      <c r="A127" s="6" t="s">
        <v>544</v>
      </c>
      <c r="B127" s="7" t="s">
        <v>33</v>
      </c>
      <c r="C127" s="7" t="s">
        <v>545</v>
      </c>
      <c r="D127" s="7" t="s">
        <v>2</v>
      </c>
      <c r="E127" s="7" t="s">
        <v>58</v>
      </c>
      <c r="F127" s="7" t="s">
        <v>546</v>
      </c>
      <c r="G127" s="7" t="s">
        <v>547</v>
      </c>
      <c r="H127" s="7">
        <v>56</v>
      </c>
      <c r="I127" s="9">
        <v>577000</v>
      </c>
      <c r="J127" s="10">
        <f>SUM(I127)</f>
        <v>577000</v>
      </c>
      <c r="K127" s="7" t="s">
        <v>544</v>
      </c>
      <c r="L127" s="4"/>
    </row>
    <row r="128" spans="1:12" ht="25" x14ac:dyDescent="0.35">
      <c r="A128" s="6" t="s">
        <v>548</v>
      </c>
      <c r="B128" s="7" t="s">
        <v>166</v>
      </c>
      <c r="C128" s="7" t="s">
        <v>549</v>
      </c>
      <c r="D128" s="7" t="s">
        <v>13</v>
      </c>
      <c r="E128" s="7" t="s">
        <v>550</v>
      </c>
      <c r="F128" s="7" t="s">
        <v>551</v>
      </c>
      <c r="G128" s="7" t="s">
        <v>552</v>
      </c>
      <c r="H128" s="7">
        <v>45</v>
      </c>
      <c r="I128" s="9">
        <v>309000</v>
      </c>
      <c r="J128" s="10">
        <f>SUM(I128)</f>
        <v>309000</v>
      </c>
      <c r="K128" s="7" t="s">
        <v>421</v>
      </c>
      <c r="L128" s="4"/>
    </row>
    <row r="129" spans="1:12" ht="25" x14ac:dyDescent="0.35">
      <c r="A129" s="12" t="s">
        <v>440</v>
      </c>
      <c r="B129" s="16" t="s">
        <v>261</v>
      </c>
      <c r="C129" s="16" t="s">
        <v>553</v>
      </c>
      <c r="D129" s="16" t="s">
        <v>13</v>
      </c>
      <c r="E129" s="16" t="s">
        <v>388</v>
      </c>
      <c r="F129" s="29">
        <v>101505</v>
      </c>
      <c r="G129" s="16" t="s">
        <v>554</v>
      </c>
      <c r="H129" s="16">
        <v>49</v>
      </c>
      <c r="I129" s="14">
        <v>100000</v>
      </c>
      <c r="J129" s="15"/>
      <c r="K129" s="13" t="s">
        <v>440</v>
      </c>
      <c r="L129" s="4"/>
    </row>
    <row r="130" spans="1:12" x14ac:dyDescent="0.35">
      <c r="A130" s="12" t="s">
        <v>440</v>
      </c>
      <c r="B130" s="16" t="s">
        <v>261</v>
      </c>
      <c r="C130" s="16" t="s">
        <v>440</v>
      </c>
      <c r="D130" s="16" t="s">
        <v>13</v>
      </c>
      <c r="E130" s="16" t="s">
        <v>367</v>
      </c>
      <c r="F130" s="16" t="s">
        <v>555</v>
      </c>
      <c r="G130" s="16" t="s">
        <v>556</v>
      </c>
      <c r="H130" s="16">
        <v>45</v>
      </c>
      <c r="I130" s="14">
        <v>126000</v>
      </c>
      <c r="J130" s="15"/>
      <c r="K130" s="13" t="s">
        <v>440</v>
      </c>
      <c r="L130" s="4"/>
    </row>
    <row r="131" spans="1:12" ht="25" x14ac:dyDescent="0.35">
      <c r="A131" s="12" t="s">
        <v>440</v>
      </c>
      <c r="B131" s="16" t="s">
        <v>261</v>
      </c>
      <c r="C131" s="16" t="s">
        <v>557</v>
      </c>
      <c r="D131" s="16" t="s">
        <v>13</v>
      </c>
      <c r="E131" s="16" t="s">
        <v>295</v>
      </c>
      <c r="F131" s="16" t="s">
        <v>558</v>
      </c>
      <c r="G131" s="16" t="s">
        <v>559</v>
      </c>
      <c r="H131" s="16">
        <v>50</v>
      </c>
      <c r="I131" s="14">
        <v>100000</v>
      </c>
      <c r="J131" s="15"/>
      <c r="K131" s="13" t="s">
        <v>440</v>
      </c>
      <c r="L131" s="4"/>
    </row>
    <row r="132" spans="1:12" x14ac:dyDescent="0.35">
      <c r="A132" s="12" t="s">
        <v>440</v>
      </c>
      <c r="B132" s="16" t="s">
        <v>261</v>
      </c>
      <c r="C132" s="16" t="s">
        <v>560</v>
      </c>
      <c r="D132" s="13" t="s">
        <v>561</v>
      </c>
      <c r="E132" s="16" t="s">
        <v>562</v>
      </c>
      <c r="F132" s="16" t="s">
        <v>563</v>
      </c>
      <c r="G132" s="16" t="s">
        <v>564</v>
      </c>
      <c r="H132" s="16">
        <v>62</v>
      </c>
      <c r="I132" s="14">
        <v>400000</v>
      </c>
      <c r="J132" s="15"/>
      <c r="K132" s="13" t="s">
        <v>440</v>
      </c>
      <c r="L132" s="4"/>
    </row>
    <row r="133" spans="1:12" ht="25" x14ac:dyDescent="0.35">
      <c r="A133" s="6" t="s">
        <v>440</v>
      </c>
      <c r="B133" s="17" t="s">
        <v>261</v>
      </c>
      <c r="C133" s="17" t="s">
        <v>565</v>
      </c>
      <c r="D133" s="17" t="s">
        <v>13</v>
      </c>
      <c r="E133" s="17" t="s">
        <v>14</v>
      </c>
      <c r="F133" s="17" t="s">
        <v>566</v>
      </c>
      <c r="G133" s="17" t="s">
        <v>567</v>
      </c>
      <c r="H133" s="17">
        <v>55</v>
      </c>
      <c r="I133" s="9">
        <v>290000</v>
      </c>
      <c r="J133" s="10">
        <f>SUM(I129:I133)</f>
        <v>1016000</v>
      </c>
      <c r="K133" s="7" t="s">
        <v>440</v>
      </c>
      <c r="L133" s="4"/>
    </row>
    <row r="134" spans="1:12" x14ac:dyDescent="0.35">
      <c r="A134" s="12" t="s">
        <v>568</v>
      </c>
      <c r="B134" s="16" t="s">
        <v>219</v>
      </c>
      <c r="C134" s="16" t="s">
        <v>569</v>
      </c>
      <c r="D134" s="16" t="s">
        <v>28</v>
      </c>
      <c r="E134" s="16" t="s">
        <v>570</v>
      </c>
      <c r="F134" s="16" t="s">
        <v>571</v>
      </c>
      <c r="G134" s="16" t="s">
        <v>572</v>
      </c>
      <c r="H134" s="16">
        <v>46</v>
      </c>
      <c r="I134" s="14">
        <v>409000</v>
      </c>
      <c r="J134" s="15"/>
      <c r="K134" s="13" t="s">
        <v>568</v>
      </c>
      <c r="L134" s="4"/>
    </row>
    <row r="135" spans="1:12" x14ac:dyDescent="0.35">
      <c r="A135" s="6" t="s">
        <v>568</v>
      </c>
      <c r="B135" s="17" t="s">
        <v>219</v>
      </c>
      <c r="C135" s="17" t="s">
        <v>568</v>
      </c>
      <c r="D135" s="17" t="s">
        <v>28</v>
      </c>
      <c r="E135" s="17" t="s">
        <v>573</v>
      </c>
      <c r="F135" s="17" t="s">
        <v>574</v>
      </c>
      <c r="G135" s="17" t="s">
        <v>575</v>
      </c>
      <c r="H135" s="17">
        <v>49</v>
      </c>
      <c r="I135" s="9">
        <v>80000</v>
      </c>
      <c r="J135" s="10">
        <f>SUM(I134:I135)</f>
        <v>489000</v>
      </c>
      <c r="K135" s="7" t="s">
        <v>568</v>
      </c>
      <c r="L135" s="4"/>
    </row>
    <row r="136" spans="1:12" x14ac:dyDescent="0.35">
      <c r="A136" s="12" t="s">
        <v>576</v>
      </c>
      <c r="B136" s="16" t="s">
        <v>577</v>
      </c>
      <c r="C136" s="16" t="s">
        <v>578</v>
      </c>
      <c r="D136" s="16" t="s">
        <v>13</v>
      </c>
      <c r="E136" s="16" t="s">
        <v>579</v>
      </c>
      <c r="F136" s="16" t="s">
        <v>580</v>
      </c>
      <c r="G136" s="16" t="s">
        <v>581</v>
      </c>
      <c r="H136" s="16">
        <v>60</v>
      </c>
      <c r="I136" s="14">
        <v>190000</v>
      </c>
      <c r="J136" s="15"/>
      <c r="K136" s="13" t="s">
        <v>124</v>
      </c>
      <c r="L136" s="4"/>
    </row>
    <row r="137" spans="1:12" ht="25" x14ac:dyDescent="0.35">
      <c r="A137" s="6" t="s">
        <v>576</v>
      </c>
      <c r="B137" s="17" t="s">
        <v>577</v>
      </c>
      <c r="C137" s="17" t="s">
        <v>582</v>
      </c>
      <c r="D137" s="17" t="s">
        <v>126</v>
      </c>
      <c r="E137" s="17" t="s">
        <v>583</v>
      </c>
      <c r="F137" s="17" t="s">
        <v>584</v>
      </c>
      <c r="G137" s="17" t="s">
        <v>585</v>
      </c>
      <c r="H137" s="17">
        <v>45</v>
      </c>
      <c r="I137" s="9">
        <v>192000</v>
      </c>
      <c r="J137" s="10">
        <f>SUM(I136:I137)</f>
        <v>382000</v>
      </c>
      <c r="K137" s="7" t="s">
        <v>124</v>
      </c>
      <c r="L137" s="4"/>
    </row>
    <row r="138" spans="1:12" x14ac:dyDescent="0.35">
      <c r="A138" s="6" t="s">
        <v>586</v>
      </c>
      <c r="B138" s="17" t="s">
        <v>507</v>
      </c>
      <c r="C138" s="7" t="s">
        <v>586</v>
      </c>
      <c r="D138" s="7" t="s">
        <v>13</v>
      </c>
      <c r="E138" s="7" t="s">
        <v>520</v>
      </c>
      <c r="F138" s="7" t="s">
        <v>587</v>
      </c>
      <c r="G138" s="7" t="s">
        <v>588</v>
      </c>
      <c r="H138" s="7">
        <v>62</v>
      </c>
      <c r="I138" s="9">
        <v>569000</v>
      </c>
      <c r="J138" s="10">
        <f>SUM(I138)</f>
        <v>569000</v>
      </c>
      <c r="K138" s="7" t="s">
        <v>586</v>
      </c>
      <c r="L138" s="4"/>
    </row>
    <row r="139" spans="1:12" x14ac:dyDescent="0.35">
      <c r="A139" s="23" t="s">
        <v>485</v>
      </c>
      <c r="B139" s="16" t="s">
        <v>119</v>
      </c>
      <c r="C139" s="16" t="s">
        <v>589</v>
      </c>
      <c r="D139" s="16" t="s">
        <v>28</v>
      </c>
      <c r="E139" s="16" t="s">
        <v>590</v>
      </c>
      <c r="F139" s="16" t="s">
        <v>591</v>
      </c>
      <c r="G139" s="16" t="s">
        <v>592</v>
      </c>
      <c r="H139" s="16">
        <v>65</v>
      </c>
      <c r="I139" s="14">
        <v>530000</v>
      </c>
      <c r="J139" s="15"/>
      <c r="K139" s="13" t="s">
        <v>485</v>
      </c>
      <c r="L139" s="4"/>
    </row>
    <row r="140" spans="1:12" ht="25" x14ac:dyDescent="0.35">
      <c r="A140" s="23" t="s">
        <v>485</v>
      </c>
      <c r="B140" s="16" t="s">
        <v>119</v>
      </c>
      <c r="C140" s="24" t="s">
        <v>593</v>
      </c>
      <c r="D140" s="16" t="s">
        <v>28</v>
      </c>
      <c r="E140" s="16" t="s">
        <v>594</v>
      </c>
      <c r="F140" s="16" t="s">
        <v>595</v>
      </c>
      <c r="G140" s="16" t="s">
        <v>596</v>
      </c>
      <c r="H140" s="16">
        <v>47</v>
      </c>
      <c r="I140" s="14">
        <v>320000</v>
      </c>
      <c r="J140" s="15"/>
      <c r="K140" s="13" t="s">
        <v>485</v>
      </c>
      <c r="L140" s="4"/>
    </row>
    <row r="141" spans="1:12" x14ac:dyDescent="0.35">
      <c r="A141" s="23" t="s">
        <v>485</v>
      </c>
      <c r="B141" s="16" t="s">
        <v>119</v>
      </c>
      <c r="C141" s="16" t="s">
        <v>597</v>
      </c>
      <c r="D141" s="16" t="s">
        <v>13</v>
      </c>
      <c r="E141" s="16" t="s">
        <v>598</v>
      </c>
      <c r="F141" s="16" t="s">
        <v>599</v>
      </c>
      <c r="G141" s="16" t="s">
        <v>600</v>
      </c>
      <c r="H141" s="16">
        <v>49</v>
      </c>
      <c r="I141" s="14">
        <v>170000</v>
      </c>
      <c r="J141" s="15"/>
      <c r="K141" s="13" t="s">
        <v>485</v>
      </c>
      <c r="L141" s="4"/>
    </row>
    <row r="142" spans="1:12" x14ac:dyDescent="0.35">
      <c r="A142" s="23" t="s">
        <v>485</v>
      </c>
      <c r="B142" s="16" t="s">
        <v>119</v>
      </c>
      <c r="C142" s="16" t="s">
        <v>601</v>
      </c>
      <c r="D142" s="16" t="s">
        <v>13</v>
      </c>
      <c r="E142" s="16" t="s">
        <v>602</v>
      </c>
      <c r="F142" s="16" t="s">
        <v>603</v>
      </c>
      <c r="G142" s="16" t="s">
        <v>604</v>
      </c>
      <c r="H142" s="16">
        <v>39</v>
      </c>
      <c r="I142" s="14">
        <v>157000</v>
      </c>
      <c r="J142" s="15"/>
      <c r="K142" s="13" t="s">
        <v>485</v>
      </c>
      <c r="L142" s="4"/>
    </row>
    <row r="143" spans="1:12" ht="25" x14ac:dyDescent="0.35">
      <c r="A143" s="42" t="s">
        <v>485</v>
      </c>
      <c r="B143" s="17" t="s">
        <v>119</v>
      </c>
      <c r="C143" s="17" t="s">
        <v>605</v>
      </c>
      <c r="D143" s="17" t="s">
        <v>2</v>
      </c>
      <c r="E143" s="17" t="s">
        <v>606</v>
      </c>
      <c r="F143" s="17" t="s">
        <v>607</v>
      </c>
      <c r="G143" s="17" t="s">
        <v>608</v>
      </c>
      <c r="H143" s="17">
        <v>46</v>
      </c>
      <c r="I143" s="9">
        <v>500000</v>
      </c>
      <c r="J143" s="10">
        <f>SUM(I139:I143)</f>
        <v>1677000</v>
      </c>
      <c r="K143" s="7" t="s">
        <v>485</v>
      </c>
      <c r="L143" s="4"/>
    </row>
    <row r="144" spans="1:12" x14ac:dyDescent="0.35">
      <c r="A144" s="12" t="s">
        <v>609</v>
      </c>
      <c r="B144" s="13" t="s">
        <v>166</v>
      </c>
      <c r="C144" s="13" t="s">
        <v>610</v>
      </c>
      <c r="D144" s="13" t="s">
        <v>13</v>
      </c>
      <c r="E144" s="13" t="s">
        <v>611</v>
      </c>
      <c r="F144" s="13" t="s">
        <v>612</v>
      </c>
      <c r="G144" s="13" t="s">
        <v>613</v>
      </c>
      <c r="H144" s="13">
        <v>53</v>
      </c>
      <c r="I144" s="14">
        <v>80000</v>
      </c>
      <c r="J144" s="15"/>
      <c r="K144" s="13" t="s">
        <v>609</v>
      </c>
      <c r="L144" s="4"/>
    </row>
    <row r="145" spans="1:12" x14ac:dyDescent="0.35">
      <c r="A145" s="12" t="s">
        <v>609</v>
      </c>
      <c r="B145" s="13" t="s">
        <v>166</v>
      </c>
      <c r="C145" s="13" t="s">
        <v>614</v>
      </c>
      <c r="D145" s="13" t="s">
        <v>126</v>
      </c>
      <c r="E145" s="13" t="s">
        <v>69</v>
      </c>
      <c r="F145" s="13" t="s">
        <v>615</v>
      </c>
      <c r="G145" s="13" t="s">
        <v>616</v>
      </c>
      <c r="H145" s="13">
        <v>51</v>
      </c>
      <c r="I145" s="14">
        <v>300000</v>
      </c>
      <c r="J145" s="15"/>
      <c r="K145" s="13" t="s">
        <v>609</v>
      </c>
      <c r="L145" s="4"/>
    </row>
    <row r="146" spans="1:12" x14ac:dyDescent="0.35">
      <c r="A146" s="12" t="s">
        <v>609</v>
      </c>
      <c r="B146" s="13" t="s">
        <v>166</v>
      </c>
      <c r="C146" s="13" t="s">
        <v>617</v>
      </c>
      <c r="D146" s="13" t="s">
        <v>13</v>
      </c>
      <c r="E146" s="13" t="s">
        <v>618</v>
      </c>
      <c r="F146" s="13" t="s">
        <v>619</v>
      </c>
      <c r="G146" s="13" t="s">
        <v>620</v>
      </c>
      <c r="H146" s="13">
        <v>53</v>
      </c>
      <c r="I146" s="14">
        <v>234000</v>
      </c>
      <c r="J146" s="15"/>
      <c r="K146" s="13" t="s">
        <v>609</v>
      </c>
      <c r="L146" s="4"/>
    </row>
    <row r="147" spans="1:12" x14ac:dyDescent="0.35">
      <c r="A147" s="12" t="s">
        <v>609</v>
      </c>
      <c r="B147" s="13" t="s">
        <v>166</v>
      </c>
      <c r="C147" s="13" t="s">
        <v>621</v>
      </c>
      <c r="D147" s="13" t="s">
        <v>2</v>
      </c>
      <c r="E147" s="13" t="s">
        <v>622</v>
      </c>
      <c r="F147" s="13" t="s">
        <v>623</v>
      </c>
      <c r="G147" s="16" t="s">
        <v>624</v>
      </c>
      <c r="H147" s="16">
        <v>50</v>
      </c>
      <c r="I147" s="14">
        <v>200000</v>
      </c>
      <c r="J147" s="15"/>
      <c r="K147" s="13" t="s">
        <v>609</v>
      </c>
      <c r="L147" s="4"/>
    </row>
    <row r="148" spans="1:12" ht="37.5" x14ac:dyDescent="0.35">
      <c r="A148" s="12" t="s">
        <v>609</v>
      </c>
      <c r="B148" s="13" t="s">
        <v>166</v>
      </c>
      <c r="C148" s="13" t="s">
        <v>610</v>
      </c>
      <c r="D148" s="13" t="s">
        <v>13</v>
      </c>
      <c r="E148" s="13" t="s">
        <v>90</v>
      </c>
      <c r="F148" s="13" t="s">
        <v>625</v>
      </c>
      <c r="G148" s="16" t="s">
        <v>626</v>
      </c>
      <c r="H148" s="16">
        <v>62</v>
      </c>
      <c r="I148" s="14">
        <v>80000</v>
      </c>
      <c r="J148" s="15"/>
      <c r="K148" s="13" t="s">
        <v>609</v>
      </c>
      <c r="L148" s="4"/>
    </row>
    <row r="149" spans="1:12" ht="25" x14ac:dyDescent="0.35">
      <c r="A149" s="12" t="s">
        <v>609</v>
      </c>
      <c r="B149" s="13" t="s">
        <v>166</v>
      </c>
      <c r="C149" s="13" t="s">
        <v>627</v>
      </c>
      <c r="D149" s="13" t="s">
        <v>2</v>
      </c>
      <c r="E149" s="13" t="s">
        <v>628</v>
      </c>
      <c r="F149" s="13" t="s">
        <v>629</v>
      </c>
      <c r="G149" s="16" t="s">
        <v>630</v>
      </c>
      <c r="H149" s="16">
        <v>50</v>
      </c>
      <c r="I149" s="14">
        <v>100000</v>
      </c>
      <c r="J149" s="15"/>
      <c r="K149" s="13" t="s">
        <v>609</v>
      </c>
      <c r="L149" s="4"/>
    </row>
    <row r="150" spans="1:12" x14ac:dyDescent="0.35">
      <c r="A150" s="12" t="s">
        <v>609</v>
      </c>
      <c r="B150" s="13" t="s">
        <v>166</v>
      </c>
      <c r="C150" s="13" t="s">
        <v>631</v>
      </c>
      <c r="D150" s="13" t="s">
        <v>2</v>
      </c>
      <c r="E150" s="13" t="s">
        <v>632</v>
      </c>
      <c r="F150" s="13" t="s">
        <v>633</v>
      </c>
      <c r="G150" s="16" t="s">
        <v>634</v>
      </c>
      <c r="H150" s="16">
        <v>51</v>
      </c>
      <c r="I150" s="14">
        <v>100000</v>
      </c>
      <c r="J150" s="15"/>
      <c r="K150" s="13" t="s">
        <v>609</v>
      </c>
      <c r="L150" s="4"/>
    </row>
    <row r="151" spans="1:12" x14ac:dyDescent="0.35">
      <c r="A151" s="12" t="s">
        <v>609</v>
      </c>
      <c r="B151" s="13" t="s">
        <v>166</v>
      </c>
      <c r="C151" s="13" t="s">
        <v>635</v>
      </c>
      <c r="D151" s="13" t="s">
        <v>13</v>
      </c>
      <c r="E151" s="13" t="s">
        <v>636</v>
      </c>
      <c r="F151" s="13" t="s">
        <v>637</v>
      </c>
      <c r="G151" s="16" t="s">
        <v>297</v>
      </c>
      <c r="H151" s="16">
        <v>42</v>
      </c>
      <c r="I151" s="14">
        <v>130000</v>
      </c>
      <c r="J151" s="15"/>
      <c r="K151" s="13" t="s">
        <v>609</v>
      </c>
      <c r="L151" s="4"/>
    </row>
    <row r="152" spans="1:12" x14ac:dyDescent="0.35">
      <c r="A152" s="12" t="s">
        <v>609</v>
      </c>
      <c r="B152" s="13" t="s">
        <v>166</v>
      </c>
      <c r="C152" s="13" t="s">
        <v>638</v>
      </c>
      <c r="D152" s="13" t="s">
        <v>13</v>
      </c>
      <c r="E152" s="13" t="s">
        <v>639</v>
      </c>
      <c r="F152" s="13" t="s">
        <v>640</v>
      </c>
      <c r="G152" s="16" t="s">
        <v>148</v>
      </c>
      <c r="H152" s="16">
        <v>40</v>
      </c>
      <c r="I152" s="14">
        <v>250000</v>
      </c>
      <c r="J152" s="15"/>
      <c r="K152" s="13" t="s">
        <v>609</v>
      </c>
      <c r="L152" s="4"/>
    </row>
    <row r="153" spans="1:12" x14ac:dyDescent="0.35">
      <c r="A153" s="12" t="s">
        <v>609</v>
      </c>
      <c r="B153" s="13" t="s">
        <v>166</v>
      </c>
      <c r="C153" s="13" t="s">
        <v>641</v>
      </c>
      <c r="D153" s="13" t="s">
        <v>13</v>
      </c>
      <c r="E153" s="13" t="s">
        <v>47</v>
      </c>
      <c r="F153" s="13" t="s">
        <v>642</v>
      </c>
      <c r="G153" s="16" t="s">
        <v>643</v>
      </c>
      <c r="H153" s="16">
        <v>0</v>
      </c>
      <c r="I153" s="14"/>
      <c r="J153" s="15"/>
      <c r="K153" s="13" t="s">
        <v>609</v>
      </c>
    </row>
    <row r="154" spans="1:12" x14ac:dyDescent="0.35">
      <c r="A154" s="12" t="s">
        <v>609</v>
      </c>
      <c r="B154" s="13" t="s">
        <v>166</v>
      </c>
      <c r="C154" s="13" t="s">
        <v>617</v>
      </c>
      <c r="D154" s="13" t="s">
        <v>13</v>
      </c>
      <c r="E154" s="13" t="s">
        <v>644</v>
      </c>
      <c r="F154" s="13" t="s">
        <v>645</v>
      </c>
      <c r="G154" s="16" t="s">
        <v>646</v>
      </c>
      <c r="H154" s="16">
        <v>60</v>
      </c>
      <c r="I154" s="14">
        <v>200000</v>
      </c>
      <c r="J154" s="15"/>
      <c r="K154" s="13" t="s">
        <v>609</v>
      </c>
      <c r="L154" s="4"/>
    </row>
    <row r="155" spans="1:12" ht="25" x14ac:dyDescent="0.35">
      <c r="A155" s="6" t="s">
        <v>609</v>
      </c>
      <c r="B155" s="7" t="s">
        <v>166</v>
      </c>
      <c r="C155" s="7" t="s">
        <v>647</v>
      </c>
      <c r="D155" s="7" t="s">
        <v>28</v>
      </c>
      <c r="E155" s="7" t="s">
        <v>648</v>
      </c>
      <c r="F155" s="7" t="s">
        <v>649</v>
      </c>
      <c r="G155" s="17" t="s">
        <v>650</v>
      </c>
      <c r="H155" s="17">
        <v>52</v>
      </c>
      <c r="I155" s="9">
        <v>200000</v>
      </c>
      <c r="J155" s="10">
        <f>SUM(I144:I155)</f>
        <v>1874000</v>
      </c>
      <c r="K155" s="7" t="s">
        <v>609</v>
      </c>
      <c r="L155" s="4"/>
    </row>
    <row r="156" spans="1:12" ht="25" x14ac:dyDescent="0.35">
      <c r="A156" s="12" t="s">
        <v>651</v>
      </c>
      <c r="B156" s="13" t="s">
        <v>219</v>
      </c>
      <c r="C156" s="13" t="s">
        <v>652</v>
      </c>
      <c r="D156" s="13" t="s">
        <v>13</v>
      </c>
      <c r="E156" s="13" t="s">
        <v>653</v>
      </c>
      <c r="F156" s="29">
        <v>106443</v>
      </c>
      <c r="G156" s="13" t="s">
        <v>654</v>
      </c>
      <c r="H156" s="13">
        <v>64</v>
      </c>
      <c r="I156" s="14">
        <v>194000</v>
      </c>
      <c r="J156" s="15"/>
      <c r="K156" s="13" t="s">
        <v>655</v>
      </c>
      <c r="L156" s="4"/>
    </row>
    <row r="157" spans="1:12" ht="25" x14ac:dyDescent="0.35">
      <c r="A157" s="12" t="s">
        <v>651</v>
      </c>
      <c r="B157" s="16" t="s">
        <v>219</v>
      </c>
      <c r="C157" s="13" t="s">
        <v>656</v>
      </c>
      <c r="D157" s="13" t="s">
        <v>28</v>
      </c>
      <c r="E157" s="13" t="s">
        <v>657</v>
      </c>
      <c r="F157" s="13" t="s">
        <v>658</v>
      </c>
      <c r="G157" s="13" t="s">
        <v>659</v>
      </c>
      <c r="H157" s="13">
        <v>70</v>
      </c>
      <c r="I157" s="14">
        <v>350000</v>
      </c>
      <c r="J157" s="15"/>
      <c r="K157" s="13" t="s">
        <v>655</v>
      </c>
      <c r="L157" s="4"/>
    </row>
    <row r="158" spans="1:12" x14ac:dyDescent="0.35">
      <c r="A158" s="12" t="s">
        <v>651</v>
      </c>
      <c r="B158" s="16" t="s">
        <v>219</v>
      </c>
      <c r="C158" s="13" t="s">
        <v>660</v>
      </c>
      <c r="D158" s="13" t="s">
        <v>13</v>
      </c>
      <c r="E158" s="13" t="s">
        <v>661</v>
      </c>
      <c r="F158" s="13" t="s">
        <v>662</v>
      </c>
      <c r="G158" s="13" t="s">
        <v>663</v>
      </c>
      <c r="H158" s="13">
        <v>73</v>
      </c>
      <c r="I158" s="14">
        <v>80000</v>
      </c>
      <c r="J158" s="15"/>
      <c r="K158" s="13" t="s">
        <v>655</v>
      </c>
      <c r="L158" s="4"/>
    </row>
    <row r="159" spans="1:12" x14ac:dyDescent="0.35">
      <c r="A159" s="12" t="s">
        <v>651</v>
      </c>
      <c r="B159" s="16" t="s">
        <v>219</v>
      </c>
      <c r="C159" s="13" t="s">
        <v>664</v>
      </c>
      <c r="D159" s="13" t="s">
        <v>2</v>
      </c>
      <c r="E159" s="13" t="s">
        <v>665</v>
      </c>
      <c r="F159" s="29">
        <v>105971</v>
      </c>
      <c r="G159" s="13" t="s">
        <v>666</v>
      </c>
      <c r="H159" s="13">
        <v>57</v>
      </c>
      <c r="I159" s="14">
        <v>80000</v>
      </c>
      <c r="J159" s="15"/>
      <c r="K159" s="13" t="s">
        <v>655</v>
      </c>
      <c r="L159" s="4"/>
    </row>
    <row r="160" spans="1:12" ht="37.5" x14ac:dyDescent="0.35">
      <c r="A160" s="6" t="s">
        <v>651</v>
      </c>
      <c r="B160" s="17" t="s">
        <v>219</v>
      </c>
      <c r="C160" s="7" t="s">
        <v>667</v>
      </c>
      <c r="D160" s="7" t="s">
        <v>13</v>
      </c>
      <c r="E160" s="7" t="s">
        <v>668</v>
      </c>
      <c r="F160" s="7" t="s">
        <v>669</v>
      </c>
      <c r="G160" s="7" t="s">
        <v>670</v>
      </c>
      <c r="H160" s="7">
        <v>42</v>
      </c>
      <c r="I160" s="9"/>
      <c r="J160" s="10">
        <f>SUM(I156:I160)</f>
        <v>704000</v>
      </c>
      <c r="K160" s="7" t="s">
        <v>655</v>
      </c>
    </row>
    <row r="161" spans="1:12" x14ac:dyDescent="0.35">
      <c r="A161" s="12" t="s">
        <v>308</v>
      </c>
      <c r="B161" s="16" t="s">
        <v>304</v>
      </c>
      <c r="C161" s="33" t="s">
        <v>308</v>
      </c>
      <c r="D161" s="33" t="s">
        <v>13</v>
      </c>
      <c r="E161" s="33" t="s">
        <v>671</v>
      </c>
      <c r="F161" s="33" t="s">
        <v>672</v>
      </c>
      <c r="G161" s="33" t="s">
        <v>673</v>
      </c>
      <c r="H161" s="33">
        <v>57</v>
      </c>
      <c r="I161" s="40">
        <v>80000</v>
      </c>
      <c r="J161" s="15"/>
      <c r="K161" s="13" t="s">
        <v>308</v>
      </c>
      <c r="L161" s="4"/>
    </row>
    <row r="162" spans="1:12" x14ac:dyDescent="0.35">
      <c r="A162" s="12" t="s">
        <v>308</v>
      </c>
      <c r="B162" s="16" t="s">
        <v>304</v>
      </c>
      <c r="C162" s="33" t="s">
        <v>308</v>
      </c>
      <c r="D162" s="33" t="s">
        <v>2</v>
      </c>
      <c r="E162" s="33" t="s">
        <v>674</v>
      </c>
      <c r="F162" s="33" t="s">
        <v>675</v>
      </c>
      <c r="G162" s="33" t="s">
        <v>676</v>
      </c>
      <c r="H162" s="33">
        <v>53</v>
      </c>
      <c r="I162" s="40">
        <v>185000</v>
      </c>
      <c r="J162" s="15"/>
      <c r="K162" s="13" t="s">
        <v>308</v>
      </c>
      <c r="L162" s="4"/>
    </row>
    <row r="163" spans="1:12" ht="25" x14ac:dyDescent="0.35">
      <c r="A163" s="12" t="s">
        <v>308</v>
      </c>
      <c r="B163" s="16" t="s">
        <v>304</v>
      </c>
      <c r="C163" s="33" t="s">
        <v>677</v>
      </c>
      <c r="D163" s="33" t="s">
        <v>28</v>
      </c>
      <c r="E163" s="33" t="s">
        <v>678</v>
      </c>
      <c r="F163" s="33" t="s">
        <v>679</v>
      </c>
      <c r="G163" s="33" t="s">
        <v>680</v>
      </c>
      <c r="H163" s="33">
        <v>52</v>
      </c>
      <c r="I163" s="40">
        <v>87000</v>
      </c>
      <c r="J163" s="15"/>
      <c r="K163" s="13" t="s">
        <v>308</v>
      </c>
      <c r="L163" s="4"/>
    </row>
    <row r="164" spans="1:12" x14ac:dyDescent="0.35">
      <c r="A164" s="12" t="s">
        <v>308</v>
      </c>
      <c r="B164" s="16" t="s">
        <v>304</v>
      </c>
      <c r="C164" s="33" t="s">
        <v>681</v>
      </c>
      <c r="D164" s="33" t="s">
        <v>13</v>
      </c>
      <c r="E164" s="33" t="s">
        <v>644</v>
      </c>
      <c r="F164" s="33" t="s">
        <v>682</v>
      </c>
      <c r="G164" s="33" t="s">
        <v>683</v>
      </c>
      <c r="H164" s="33">
        <v>59</v>
      </c>
      <c r="I164" s="40">
        <v>120000</v>
      </c>
      <c r="J164" s="15"/>
      <c r="K164" s="13" t="s">
        <v>308</v>
      </c>
      <c r="L164" s="4"/>
    </row>
    <row r="165" spans="1:12" x14ac:dyDescent="0.35">
      <c r="A165" s="12" t="s">
        <v>308</v>
      </c>
      <c r="B165" s="16" t="s">
        <v>304</v>
      </c>
      <c r="C165" s="33" t="s">
        <v>308</v>
      </c>
      <c r="D165" s="33" t="s">
        <v>126</v>
      </c>
      <c r="E165" s="33" t="s">
        <v>684</v>
      </c>
      <c r="F165" s="33" t="s">
        <v>685</v>
      </c>
      <c r="G165" s="33" t="s">
        <v>686</v>
      </c>
      <c r="H165" s="33">
        <v>41</v>
      </c>
      <c r="I165" s="40">
        <v>197000</v>
      </c>
      <c r="J165" s="15"/>
      <c r="K165" s="13" t="s">
        <v>308</v>
      </c>
      <c r="L165" s="4"/>
    </row>
    <row r="166" spans="1:12" x14ac:dyDescent="0.35">
      <c r="A166" s="6" t="s">
        <v>308</v>
      </c>
      <c r="B166" s="17" t="s">
        <v>304</v>
      </c>
      <c r="C166" s="34" t="s">
        <v>687</v>
      </c>
      <c r="D166" s="34" t="s">
        <v>13</v>
      </c>
      <c r="E166" s="34" t="s">
        <v>688</v>
      </c>
      <c r="F166" s="34" t="s">
        <v>689</v>
      </c>
      <c r="G166" s="34" t="s">
        <v>690</v>
      </c>
      <c r="H166" s="34">
        <v>70</v>
      </c>
      <c r="I166" s="41">
        <v>1060000</v>
      </c>
      <c r="J166" s="10">
        <f>SUM(I161:I166)</f>
        <v>1729000</v>
      </c>
      <c r="K166" s="7" t="s">
        <v>308</v>
      </c>
      <c r="L166" s="4"/>
    </row>
    <row r="167" spans="1:12" ht="25" x14ac:dyDescent="0.35">
      <c r="A167" s="12" t="s">
        <v>691</v>
      </c>
      <c r="B167" s="13" t="s">
        <v>33</v>
      </c>
      <c r="C167" s="13" t="s">
        <v>692</v>
      </c>
      <c r="D167" s="13" t="s">
        <v>28</v>
      </c>
      <c r="E167" s="13" t="s">
        <v>693</v>
      </c>
      <c r="F167" s="13" t="s">
        <v>694</v>
      </c>
      <c r="G167" s="13" t="s">
        <v>695</v>
      </c>
      <c r="H167" s="13">
        <v>69</v>
      </c>
      <c r="I167" s="14">
        <v>347000</v>
      </c>
      <c r="J167" s="15"/>
      <c r="K167" s="13" t="s">
        <v>544</v>
      </c>
      <c r="L167" s="4"/>
    </row>
    <row r="168" spans="1:12" x14ac:dyDescent="0.35">
      <c r="A168" s="6" t="s">
        <v>691</v>
      </c>
      <c r="B168" s="17" t="s">
        <v>33</v>
      </c>
      <c r="C168" s="7" t="s">
        <v>696</v>
      </c>
      <c r="D168" s="7" t="s">
        <v>2</v>
      </c>
      <c r="E168" s="7" t="s">
        <v>697</v>
      </c>
      <c r="F168" s="7" t="s">
        <v>698</v>
      </c>
      <c r="G168" s="7" t="s">
        <v>699</v>
      </c>
      <c r="H168" s="7">
        <v>56</v>
      </c>
      <c r="I168" s="9">
        <v>372000</v>
      </c>
      <c r="J168" s="10">
        <f>SUM(I167:I168)</f>
        <v>719000</v>
      </c>
      <c r="K168" s="7" t="s">
        <v>544</v>
      </c>
      <c r="L168" s="4"/>
    </row>
    <row r="169" spans="1:12" x14ac:dyDescent="0.35">
      <c r="A169" s="12" t="s">
        <v>700</v>
      </c>
      <c r="B169" s="16" t="s">
        <v>56</v>
      </c>
      <c r="C169" s="16" t="s">
        <v>701</v>
      </c>
      <c r="D169" s="16" t="s">
        <v>13</v>
      </c>
      <c r="E169" s="16" t="s">
        <v>702</v>
      </c>
      <c r="F169" s="16" t="s">
        <v>703</v>
      </c>
      <c r="G169" s="16" t="s">
        <v>704</v>
      </c>
      <c r="H169" s="16">
        <v>60</v>
      </c>
      <c r="I169" s="14">
        <v>285000</v>
      </c>
      <c r="J169" s="15"/>
      <c r="K169" s="13" t="s">
        <v>293</v>
      </c>
      <c r="L169" s="4"/>
    </row>
    <row r="170" spans="1:12" x14ac:dyDescent="0.35">
      <c r="A170" s="12" t="s">
        <v>700</v>
      </c>
      <c r="B170" s="16" t="s">
        <v>56</v>
      </c>
      <c r="C170" s="16" t="s">
        <v>705</v>
      </c>
      <c r="D170" s="16" t="s">
        <v>13</v>
      </c>
      <c r="E170" s="16" t="s">
        <v>295</v>
      </c>
      <c r="F170" s="16" t="s">
        <v>706</v>
      </c>
      <c r="G170" s="16" t="s">
        <v>22</v>
      </c>
      <c r="H170" s="16">
        <v>54</v>
      </c>
      <c r="I170" s="14">
        <v>235000</v>
      </c>
      <c r="J170" s="15"/>
      <c r="K170" s="13" t="s">
        <v>293</v>
      </c>
      <c r="L170" s="4"/>
    </row>
    <row r="171" spans="1:12" x14ac:dyDescent="0.35">
      <c r="A171" s="6" t="s">
        <v>700</v>
      </c>
      <c r="B171" s="17" t="s">
        <v>56</v>
      </c>
      <c r="C171" s="17" t="s">
        <v>705</v>
      </c>
      <c r="D171" s="17" t="s">
        <v>13</v>
      </c>
      <c r="E171" s="17" t="s">
        <v>295</v>
      </c>
      <c r="F171" s="17" t="s">
        <v>706</v>
      </c>
      <c r="G171" s="17" t="s">
        <v>707</v>
      </c>
      <c r="H171" s="17">
        <v>54</v>
      </c>
      <c r="I171" s="9">
        <v>104000</v>
      </c>
      <c r="J171" s="10">
        <f>SUM(I169:I171)</f>
        <v>624000</v>
      </c>
      <c r="K171" s="7" t="s">
        <v>293</v>
      </c>
      <c r="L171" s="4"/>
    </row>
    <row r="172" spans="1:12" ht="50" x14ac:dyDescent="0.35">
      <c r="A172" s="12" t="s">
        <v>708</v>
      </c>
      <c r="B172" s="16" t="s">
        <v>12</v>
      </c>
      <c r="C172" s="16" t="s">
        <v>709</v>
      </c>
      <c r="D172" s="16" t="s">
        <v>2</v>
      </c>
      <c r="E172" s="16" t="s">
        <v>710</v>
      </c>
      <c r="F172" s="16" t="s">
        <v>711</v>
      </c>
      <c r="G172" s="33" t="s">
        <v>712</v>
      </c>
      <c r="H172" s="33">
        <v>32</v>
      </c>
      <c r="I172" s="14">
        <v>393000</v>
      </c>
      <c r="J172" s="15"/>
      <c r="K172" s="13" t="s">
        <v>708</v>
      </c>
      <c r="L172" s="4"/>
    </row>
    <row r="173" spans="1:12" ht="25" x14ac:dyDescent="0.35">
      <c r="A173" s="12" t="s">
        <v>708</v>
      </c>
      <c r="B173" s="16" t="s">
        <v>12</v>
      </c>
      <c r="C173" s="16" t="s">
        <v>713</v>
      </c>
      <c r="D173" s="16" t="s">
        <v>714</v>
      </c>
      <c r="E173" s="16" t="s">
        <v>715</v>
      </c>
      <c r="F173" s="16" t="s">
        <v>716</v>
      </c>
      <c r="G173" s="33" t="s">
        <v>717</v>
      </c>
      <c r="H173" s="33">
        <v>63</v>
      </c>
      <c r="I173" s="14">
        <v>320000</v>
      </c>
      <c r="J173" s="15"/>
      <c r="K173" s="13" t="s">
        <v>708</v>
      </c>
      <c r="L173" s="4"/>
    </row>
    <row r="174" spans="1:12" ht="37.5" x14ac:dyDescent="0.35">
      <c r="A174" s="12" t="s">
        <v>708</v>
      </c>
      <c r="B174" s="16" t="s">
        <v>12</v>
      </c>
      <c r="C174" s="16" t="s">
        <v>713</v>
      </c>
      <c r="D174" s="16" t="s">
        <v>714</v>
      </c>
      <c r="E174" s="16" t="s">
        <v>718</v>
      </c>
      <c r="F174" s="16" t="s">
        <v>716</v>
      </c>
      <c r="G174" s="33" t="s">
        <v>719</v>
      </c>
      <c r="H174" s="33">
        <v>63</v>
      </c>
      <c r="I174" s="14">
        <v>280000</v>
      </c>
      <c r="J174" s="15"/>
      <c r="K174" s="13" t="s">
        <v>708</v>
      </c>
      <c r="L174" s="4"/>
    </row>
    <row r="175" spans="1:12" ht="25" x14ac:dyDescent="0.35">
      <c r="A175" s="6" t="s">
        <v>708</v>
      </c>
      <c r="B175" s="17" t="s">
        <v>12</v>
      </c>
      <c r="C175" s="17" t="s">
        <v>720</v>
      </c>
      <c r="D175" s="17" t="s">
        <v>561</v>
      </c>
      <c r="E175" s="17" t="s">
        <v>721</v>
      </c>
      <c r="F175" s="17" t="s">
        <v>722</v>
      </c>
      <c r="G175" s="34" t="s">
        <v>723</v>
      </c>
      <c r="H175" s="34">
        <v>41</v>
      </c>
      <c r="I175" s="9">
        <v>200000</v>
      </c>
      <c r="J175" s="10">
        <f>SUM(I172:I175)</f>
        <v>1193000</v>
      </c>
      <c r="K175" s="7" t="s">
        <v>708</v>
      </c>
      <c r="L175" s="4"/>
    </row>
    <row r="176" spans="1:12" x14ac:dyDescent="0.35">
      <c r="A176" s="6" t="s">
        <v>77</v>
      </c>
      <c r="B176" s="7" t="s">
        <v>40</v>
      </c>
      <c r="C176" s="7" t="s">
        <v>724</v>
      </c>
      <c r="D176" s="7" t="s">
        <v>13</v>
      </c>
      <c r="E176" s="7" t="s">
        <v>725</v>
      </c>
      <c r="F176" s="7" t="s">
        <v>726</v>
      </c>
      <c r="G176" s="7" t="s">
        <v>727</v>
      </c>
      <c r="H176" s="7">
        <v>48</v>
      </c>
      <c r="I176" s="9">
        <v>112000</v>
      </c>
      <c r="J176" s="10">
        <f>SUM(I176)</f>
        <v>112000</v>
      </c>
      <c r="K176" s="7" t="s">
        <v>77</v>
      </c>
      <c r="L176" s="4"/>
    </row>
    <row r="177" spans="1:12" x14ac:dyDescent="0.35">
      <c r="A177" s="12" t="s">
        <v>728</v>
      </c>
      <c r="B177" s="16" t="s">
        <v>19</v>
      </c>
      <c r="C177" s="16" t="s">
        <v>729</v>
      </c>
      <c r="D177" s="16" t="s">
        <v>13</v>
      </c>
      <c r="E177" s="16" t="s">
        <v>58</v>
      </c>
      <c r="F177" s="16" t="s">
        <v>730</v>
      </c>
      <c r="G177" s="16" t="s">
        <v>731</v>
      </c>
      <c r="H177" s="16">
        <v>47</v>
      </c>
      <c r="I177" s="14">
        <v>249000</v>
      </c>
      <c r="J177" s="15"/>
      <c r="K177" s="13" t="s">
        <v>728</v>
      </c>
      <c r="L177" s="4"/>
    </row>
    <row r="178" spans="1:12" x14ac:dyDescent="0.35">
      <c r="A178" s="12" t="s">
        <v>728</v>
      </c>
      <c r="B178" s="16" t="s">
        <v>19</v>
      </c>
      <c r="C178" s="16" t="s">
        <v>732</v>
      </c>
      <c r="D178" s="16" t="s">
        <v>13</v>
      </c>
      <c r="E178" s="16" t="s">
        <v>367</v>
      </c>
      <c r="F178" s="16" t="s">
        <v>733</v>
      </c>
      <c r="G178" s="16" t="s">
        <v>734</v>
      </c>
      <c r="H178" s="16">
        <v>49</v>
      </c>
      <c r="I178" s="14"/>
      <c r="J178" s="15"/>
      <c r="K178" s="13" t="s">
        <v>728</v>
      </c>
    </row>
    <row r="179" spans="1:12" x14ac:dyDescent="0.35">
      <c r="A179" s="12" t="s">
        <v>728</v>
      </c>
      <c r="B179" s="16" t="s">
        <v>19</v>
      </c>
      <c r="C179" s="16" t="s">
        <v>735</v>
      </c>
      <c r="D179" s="16" t="s">
        <v>28</v>
      </c>
      <c r="E179" s="16" t="s">
        <v>736</v>
      </c>
      <c r="F179" s="16" t="s">
        <v>737</v>
      </c>
      <c r="G179" s="16" t="s">
        <v>738</v>
      </c>
      <c r="H179" s="16">
        <v>44</v>
      </c>
      <c r="I179" s="14">
        <v>110000</v>
      </c>
      <c r="J179" s="15"/>
      <c r="K179" s="13" t="s">
        <v>728</v>
      </c>
      <c r="L179" s="4"/>
    </row>
    <row r="180" spans="1:12" ht="25" x14ac:dyDescent="0.35">
      <c r="A180" s="6" t="s">
        <v>728</v>
      </c>
      <c r="B180" s="17" t="s">
        <v>19</v>
      </c>
      <c r="C180" s="17" t="s">
        <v>728</v>
      </c>
      <c r="D180" s="17" t="s">
        <v>13</v>
      </c>
      <c r="E180" s="17" t="s">
        <v>520</v>
      </c>
      <c r="F180" s="17" t="s">
        <v>739</v>
      </c>
      <c r="G180" s="17" t="s">
        <v>740</v>
      </c>
      <c r="H180" s="17">
        <v>50</v>
      </c>
      <c r="I180" s="9">
        <v>400000</v>
      </c>
      <c r="J180" s="10">
        <f>SUM(I177:I180)</f>
        <v>759000</v>
      </c>
      <c r="K180" s="7" t="s">
        <v>728</v>
      </c>
      <c r="L180" s="4"/>
    </row>
    <row r="181" spans="1:12" ht="25" x14ac:dyDescent="0.35">
      <c r="A181" s="12" t="s">
        <v>475</v>
      </c>
      <c r="B181" s="13" t="s">
        <v>63</v>
      </c>
      <c r="C181" s="13" t="s">
        <v>741</v>
      </c>
      <c r="D181" s="13" t="s">
        <v>2</v>
      </c>
      <c r="E181" s="13" t="s">
        <v>183</v>
      </c>
      <c r="F181" s="13" t="s">
        <v>742</v>
      </c>
      <c r="G181" s="13" t="s">
        <v>743</v>
      </c>
      <c r="H181" s="13">
        <v>45</v>
      </c>
      <c r="I181" s="14">
        <v>94000</v>
      </c>
      <c r="J181" s="15"/>
      <c r="K181" s="13" t="s">
        <v>475</v>
      </c>
      <c r="L181" s="4"/>
    </row>
    <row r="182" spans="1:12" x14ac:dyDescent="0.35">
      <c r="A182" s="12" t="s">
        <v>475</v>
      </c>
      <c r="B182" s="16" t="s">
        <v>63</v>
      </c>
      <c r="C182" s="13" t="s">
        <v>744</v>
      </c>
      <c r="D182" s="13" t="s">
        <v>13</v>
      </c>
      <c r="E182" s="13" t="s">
        <v>745</v>
      </c>
      <c r="F182" s="13" t="s">
        <v>746</v>
      </c>
      <c r="G182" s="13" t="s">
        <v>747</v>
      </c>
      <c r="H182" s="13">
        <v>60</v>
      </c>
      <c r="I182" s="14">
        <v>390000</v>
      </c>
      <c r="J182" s="15"/>
      <c r="K182" s="13" t="s">
        <v>475</v>
      </c>
      <c r="L182" s="4"/>
    </row>
    <row r="183" spans="1:12" x14ac:dyDescent="0.35">
      <c r="A183" s="12" t="s">
        <v>475</v>
      </c>
      <c r="B183" s="16" t="s">
        <v>63</v>
      </c>
      <c r="C183" s="13" t="s">
        <v>748</v>
      </c>
      <c r="D183" s="13" t="s">
        <v>2</v>
      </c>
      <c r="E183" s="13" t="s">
        <v>749</v>
      </c>
      <c r="F183" s="13" t="s">
        <v>750</v>
      </c>
      <c r="G183" s="13" t="s">
        <v>751</v>
      </c>
      <c r="H183" s="13">
        <v>60</v>
      </c>
      <c r="I183" s="14">
        <v>540000</v>
      </c>
      <c r="J183" s="15"/>
      <c r="K183" s="13" t="s">
        <v>475</v>
      </c>
      <c r="L183" s="4"/>
    </row>
    <row r="184" spans="1:12" x14ac:dyDescent="0.35">
      <c r="A184" s="12" t="s">
        <v>475</v>
      </c>
      <c r="B184" s="16" t="s">
        <v>63</v>
      </c>
      <c r="C184" s="16" t="s">
        <v>752</v>
      </c>
      <c r="D184" s="16" t="s">
        <v>753</v>
      </c>
      <c r="E184" s="16" t="s">
        <v>754</v>
      </c>
      <c r="F184" s="16" t="s">
        <v>755</v>
      </c>
      <c r="G184" s="16" t="s">
        <v>756</v>
      </c>
      <c r="H184" s="16">
        <v>62</v>
      </c>
      <c r="I184" s="14">
        <v>320000</v>
      </c>
      <c r="J184" s="15"/>
      <c r="K184" s="13" t="s">
        <v>475</v>
      </c>
      <c r="L184" s="4"/>
    </row>
    <row r="185" spans="1:12" ht="25" x14ac:dyDescent="0.35">
      <c r="A185" s="6" t="s">
        <v>475</v>
      </c>
      <c r="B185" s="17" t="s">
        <v>63</v>
      </c>
      <c r="C185" s="17" t="s">
        <v>757</v>
      </c>
      <c r="D185" s="17" t="s">
        <v>561</v>
      </c>
      <c r="E185" s="17" t="s">
        <v>758</v>
      </c>
      <c r="F185" s="17" t="s">
        <v>759</v>
      </c>
      <c r="G185" s="17" t="s">
        <v>760</v>
      </c>
      <c r="H185" s="17">
        <v>48</v>
      </c>
      <c r="I185" s="9">
        <v>320000</v>
      </c>
      <c r="J185" s="10">
        <f>SUM(I181:I185)</f>
        <v>1664000</v>
      </c>
      <c r="K185" s="7" t="s">
        <v>475</v>
      </c>
      <c r="L185" s="4"/>
    </row>
    <row r="186" spans="1:12" ht="25" x14ac:dyDescent="0.35">
      <c r="A186" s="12" t="s">
        <v>292</v>
      </c>
      <c r="B186" s="13" t="s">
        <v>19</v>
      </c>
      <c r="C186" s="13" t="s">
        <v>761</v>
      </c>
      <c r="D186" s="13" t="s">
        <v>13</v>
      </c>
      <c r="E186" s="13" t="s">
        <v>58</v>
      </c>
      <c r="F186" s="13" t="s">
        <v>762</v>
      </c>
      <c r="G186" s="13" t="s">
        <v>763</v>
      </c>
      <c r="H186" s="13">
        <v>44</v>
      </c>
      <c r="I186" s="14">
        <v>511000</v>
      </c>
      <c r="J186" s="15"/>
      <c r="K186" s="13" t="s">
        <v>292</v>
      </c>
      <c r="L186" s="4"/>
    </row>
    <row r="187" spans="1:12" ht="25" x14ac:dyDescent="0.35">
      <c r="A187" s="12" t="s">
        <v>292</v>
      </c>
      <c r="B187" s="16" t="s">
        <v>19</v>
      </c>
      <c r="C187" s="13" t="s">
        <v>764</v>
      </c>
      <c r="D187" s="13" t="s">
        <v>13</v>
      </c>
      <c r="E187" s="13" t="s">
        <v>765</v>
      </c>
      <c r="F187" s="13" t="s">
        <v>766</v>
      </c>
      <c r="G187" s="13" t="s">
        <v>767</v>
      </c>
      <c r="H187" s="13">
        <v>51</v>
      </c>
      <c r="I187" s="14">
        <v>80000</v>
      </c>
      <c r="J187" s="15"/>
      <c r="K187" s="13" t="s">
        <v>292</v>
      </c>
      <c r="L187" s="4"/>
    </row>
    <row r="188" spans="1:12" x14ac:dyDescent="0.35">
      <c r="A188" s="6" t="s">
        <v>292</v>
      </c>
      <c r="B188" s="17" t="s">
        <v>19</v>
      </c>
      <c r="C188" s="7" t="s">
        <v>768</v>
      </c>
      <c r="D188" s="7" t="s">
        <v>2</v>
      </c>
      <c r="E188" s="7" t="s">
        <v>528</v>
      </c>
      <c r="F188" s="7" t="s">
        <v>769</v>
      </c>
      <c r="G188" s="7" t="s">
        <v>97</v>
      </c>
      <c r="H188" s="7">
        <v>44</v>
      </c>
      <c r="I188" s="9">
        <v>280000</v>
      </c>
      <c r="J188" s="10">
        <f>SUM(I186:I188)</f>
        <v>871000</v>
      </c>
      <c r="K188" s="7" t="s">
        <v>292</v>
      </c>
      <c r="L188" s="4"/>
    </row>
    <row r="189" spans="1:12" x14ac:dyDescent="0.35">
      <c r="A189" s="6" t="s">
        <v>770</v>
      </c>
      <c r="B189" s="7" t="s">
        <v>507</v>
      </c>
      <c r="C189" s="7" t="s">
        <v>770</v>
      </c>
      <c r="D189" s="7" t="s">
        <v>13</v>
      </c>
      <c r="E189" s="7" t="s">
        <v>771</v>
      </c>
      <c r="F189" s="7" t="s">
        <v>772</v>
      </c>
      <c r="G189" s="7" t="s">
        <v>547</v>
      </c>
      <c r="H189" s="7">
        <v>45</v>
      </c>
      <c r="I189" s="9">
        <v>265000</v>
      </c>
      <c r="J189" s="10">
        <f>SUM(I189)</f>
        <v>265000</v>
      </c>
      <c r="K189" s="7" t="s">
        <v>773</v>
      </c>
      <c r="L189" s="4"/>
    </row>
    <row r="190" spans="1:12" x14ac:dyDescent="0.35">
      <c r="A190" s="6" t="s">
        <v>774</v>
      </c>
      <c r="B190" s="7" t="s">
        <v>40</v>
      </c>
      <c r="C190" s="7" t="s">
        <v>775</v>
      </c>
      <c r="D190" s="7" t="s">
        <v>13</v>
      </c>
      <c r="E190" s="7" t="s">
        <v>206</v>
      </c>
      <c r="F190" s="7" t="s">
        <v>776</v>
      </c>
      <c r="G190" s="7" t="s">
        <v>777</v>
      </c>
      <c r="H190" s="7">
        <v>48</v>
      </c>
      <c r="I190" s="9">
        <v>238000</v>
      </c>
      <c r="J190" s="10">
        <f>SUM(I190)</f>
        <v>238000</v>
      </c>
      <c r="K190" s="7" t="s">
        <v>45</v>
      </c>
      <c r="L190" s="4"/>
    </row>
    <row r="191" spans="1:12" x14ac:dyDescent="0.35">
      <c r="A191" s="6" t="s">
        <v>778</v>
      </c>
      <c r="B191" s="7" t="s">
        <v>119</v>
      </c>
      <c r="C191" s="7" t="s">
        <v>779</v>
      </c>
      <c r="D191" s="7" t="s">
        <v>13</v>
      </c>
      <c r="E191" s="7" t="s">
        <v>780</v>
      </c>
      <c r="F191" s="7" t="s">
        <v>781</v>
      </c>
      <c r="G191" s="7" t="s">
        <v>782</v>
      </c>
      <c r="H191" s="7">
        <v>70</v>
      </c>
      <c r="I191" s="9">
        <v>232000</v>
      </c>
      <c r="J191" s="10">
        <f t="shared" ref="J191:J192" si="1">SUM(I191)</f>
        <v>232000</v>
      </c>
      <c r="K191" s="7" t="s">
        <v>358</v>
      </c>
      <c r="L191" s="4"/>
    </row>
    <row r="192" spans="1:12" ht="25" x14ac:dyDescent="0.35">
      <c r="A192" s="6" t="s">
        <v>783</v>
      </c>
      <c r="B192" s="17" t="s">
        <v>261</v>
      </c>
      <c r="C192" s="7" t="s">
        <v>784</v>
      </c>
      <c r="D192" s="7" t="s">
        <v>13</v>
      </c>
      <c r="E192" s="17" t="s">
        <v>785</v>
      </c>
      <c r="F192" s="17" t="s">
        <v>786</v>
      </c>
      <c r="G192" s="17" t="s">
        <v>787</v>
      </c>
      <c r="H192" s="17">
        <v>49</v>
      </c>
      <c r="I192" s="9">
        <v>172000</v>
      </c>
      <c r="J192" s="10">
        <f t="shared" si="1"/>
        <v>172000</v>
      </c>
      <c r="K192" s="7" t="s">
        <v>266</v>
      </c>
      <c r="L192" s="4"/>
    </row>
    <row r="193" spans="1:12" x14ac:dyDescent="0.35">
      <c r="A193" s="12" t="s">
        <v>788</v>
      </c>
      <c r="B193" s="16" t="s">
        <v>63</v>
      </c>
      <c r="C193" s="16" t="s">
        <v>789</v>
      </c>
      <c r="D193" s="16" t="s">
        <v>13</v>
      </c>
      <c r="E193" s="16" t="s">
        <v>790</v>
      </c>
      <c r="F193" s="16" t="s">
        <v>791</v>
      </c>
      <c r="G193" s="16" t="s">
        <v>792</v>
      </c>
      <c r="H193" s="16">
        <v>44</v>
      </c>
      <c r="I193" s="14">
        <v>319000</v>
      </c>
      <c r="J193" s="15"/>
      <c r="K193" s="13" t="s">
        <v>793</v>
      </c>
      <c r="L193" s="4"/>
    </row>
    <row r="194" spans="1:12" ht="25" x14ac:dyDescent="0.35">
      <c r="A194" s="12" t="s">
        <v>788</v>
      </c>
      <c r="B194" s="16" t="s">
        <v>63</v>
      </c>
      <c r="C194" s="16" t="s">
        <v>794</v>
      </c>
      <c r="D194" s="16" t="s">
        <v>28</v>
      </c>
      <c r="E194" s="16" t="s">
        <v>795</v>
      </c>
      <c r="F194" s="29">
        <v>106593</v>
      </c>
      <c r="G194" s="16" t="s">
        <v>796</v>
      </c>
      <c r="H194" s="16">
        <v>39</v>
      </c>
      <c r="I194" s="14">
        <v>316000</v>
      </c>
      <c r="J194" s="15"/>
      <c r="K194" s="13" t="s">
        <v>793</v>
      </c>
      <c r="L194" s="4"/>
    </row>
    <row r="195" spans="1:12" x14ac:dyDescent="0.35">
      <c r="A195" s="12" t="s">
        <v>788</v>
      </c>
      <c r="B195" s="16" t="s">
        <v>63</v>
      </c>
      <c r="C195" s="16" t="s">
        <v>794</v>
      </c>
      <c r="D195" s="16" t="s">
        <v>13</v>
      </c>
      <c r="E195" s="16" t="s">
        <v>211</v>
      </c>
      <c r="F195" s="16" t="s">
        <v>797</v>
      </c>
      <c r="G195" s="16" t="s">
        <v>798</v>
      </c>
      <c r="H195" s="16">
        <v>45</v>
      </c>
      <c r="I195" s="14">
        <v>356000</v>
      </c>
      <c r="J195" s="15"/>
      <c r="K195" s="13" t="s">
        <v>793</v>
      </c>
      <c r="L195" s="4"/>
    </row>
    <row r="196" spans="1:12" x14ac:dyDescent="0.35">
      <c r="A196" s="12" t="s">
        <v>788</v>
      </c>
      <c r="B196" s="16" t="s">
        <v>63</v>
      </c>
      <c r="C196" s="16" t="s">
        <v>799</v>
      </c>
      <c r="D196" s="16" t="s">
        <v>28</v>
      </c>
      <c r="E196" s="16" t="s">
        <v>800</v>
      </c>
      <c r="F196" s="16" t="s">
        <v>801</v>
      </c>
      <c r="G196" s="16" t="s">
        <v>802</v>
      </c>
      <c r="H196" s="16">
        <v>31</v>
      </c>
      <c r="I196" s="14"/>
      <c r="J196" s="15"/>
      <c r="K196" s="13" t="s">
        <v>793</v>
      </c>
    </row>
    <row r="197" spans="1:12" x14ac:dyDescent="0.35">
      <c r="A197" s="6" t="s">
        <v>788</v>
      </c>
      <c r="B197" s="17" t="s">
        <v>63</v>
      </c>
      <c r="C197" s="17" t="s">
        <v>788</v>
      </c>
      <c r="D197" s="17" t="s">
        <v>28</v>
      </c>
      <c r="E197" s="17" t="s">
        <v>803</v>
      </c>
      <c r="F197" s="17" t="s">
        <v>804</v>
      </c>
      <c r="G197" s="17" t="s">
        <v>805</v>
      </c>
      <c r="H197" s="17">
        <v>34</v>
      </c>
      <c r="I197" s="9"/>
      <c r="J197" s="10">
        <f>SUM(I193:I197)</f>
        <v>991000</v>
      </c>
      <c r="K197" s="7" t="s">
        <v>793</v>
      </c>
    </row>
    <row r="198" spans="1:12" ht="37.5" x14ac:dyDescent="0.35">
      <c r="A198" s="6" t="s">
        <v>806</v>
      </c>
      <c r="B198" s="7" t="s">
        <v>19</v>
      </c>
      <c r="C198" s="7" t="s">
        <v>806</v>
      </c>
      <c r="D198" s="7" t="s">
        <v>13</v>
      </c>
      <c r="E198" s="7" t="s">
        <v>807</v>
      </c>
      <c r="F198" s="7" t="s">
        <v>808</v>
      </c>
      <c r="G198" s="7" t="s">
        <v>809</v>
      </c>
      <c r="H198" s="7">
        <v>64</v>
      </c>
      <c r="I198" s="9">
        <v>190000</v>
      </c>
      <c r="J198" s="10">
        <f>SUM(I198)</f>
        <v>190000</v>
      </c>
      <c r="K198" s="7" t="s">
        <v>810</v>
      </c>
      <c r="L198" s="4"/>
    </row>
    <row r="199" spans="1:12" ht="25" x14ac:dyDescent="0.35">
      <c r="A199" s="12" t="s">
        <v>811</v>
      </c>
      <c r="B199" s="16" t="s">
        <v>12</v>
      </c>
      <c r="C199" s="16" t="s">
        <v>812</v>
      </c>
      <c r="D199" s="16" t="s">
        <v>13</v>
      </c>
      <c r="E199" s="16" t="s">
        <v>36</v>
      </c>
      <c r="F199" s="16" t="s">
        <v>813</v>
      </c>
      <c r="G199" s="16" t="s">
        <v>814</v>
      </c>
      <c r="H199" s="16">
        <v>57</v>
      </c>
      <c r="I199" s="14">
        <v>84000</v>
      </c>
      <c r="J199" s="15"/>
      <c r="K199" s="13" t="s">
        <v>815</v>
      </c>
      <c r="L199" s="4"/>
    </row>
    <row r="200" spans="1:12" ht="25" x14ac:dyDescent="0.35">
      <c r="A200" s="6" t="s">
        <v>811</v>
      </c>
      <c r="B200" s="17" t="s">
        <v>12</v>
      </c>
      <c r="C200" s="17" t="s">
        <v>811</v>
      </c>
      <c r="D200" s="17" t="s">
        <v>35</v>
      </c>
      <c r="E200" s="17" t="s">
        <v>816</v>
      </c>
      <c r="F200" s="17" t="s">
        <v>817</v>
      </c>
      <c r="G200" s="17" t="s">
        <v>818</v>
      </c>
      <c r="H200" s="17">
        <v>50</v>
      </c>
      <c r="I200" s="9">
        <v>83000</v>
      </c>
      <c r="J200" s="10">
        <f>SUM(I199:I200)</f>
        <v>167000</v>
      </c>
      <c r="K200" s="7" t="s">
        <v>815</v>
      </c>
      <c r="L200" s="4"/>
    </row>
    <row r="201" spans="1:12" x14ac:dyDescent="0.35">
      <c r="A201" s="12" t="s">
        <v>819</v>
      </c>
      <c r="B201" s="16" t="s">
        <v>40</v>
      </c>
      <c r="C201" s="16" t="s">
        <v>820</v>
      </c>
      <c r="D201" s="16" t="s">
        <v>13</v>
      </c>
      <c r="E201" s="16" t="s">
        <v>449</v>
      </c>
      <c r="F201" s="16" t="s">
        <v>821</v>
      </c>
      <c r="G201" s="16" t="s">
        <v>822</v>
      </c>
      <c r="H201" s="16">
        <v>73</v>
      </c>
      <c r="I201" s="43">
        <v>215000</v>
      </c>
      <c r="J201" s="15"/>
      <c r="K201" s="13" t="s">
        <v>134</v>
      </c>
      <c r="L201" s="4"/>
    </row>
    <row r="202" spans="1:12" x14ac:dyDescent="0.35">
      <c r="A202" s="12" t="s">
        <v>819</v>
      </c>
      <c r="B202" s="16" t="s">
        <v>40</v>
      </c>
      <c r="C202" s="16" t="s">
        <v>820</v>
      </c>
      <c r="D202" s="16" t="s">
        <v>13</v>
      </c>
      <c r="E202" s="16" t="s">
        <v>449</v>
      </c>
      <c r="F202" s="16" t="s">
        <v>821</v>
      </c>
      <c r="G202" s="16" t="s">
        <v>823</v>
      </c>
      <c r="H202" s="16">
        <v>73</v>
      </c>
      <c r="I202" s="43">
        <v>300000</v>
      </c>
      <c r="J202" s="15"/>
      <c r="K202" s="13" t="s">
        <v>134</v>
      </c>
      <c r="L202" s="4"/>
    </row>
    <row r="203" spans="1:12" x14ac:dyDescent="0.35">
      <c r="A203" s="12" t="s">
        <v>819</v>
      </c>
      <c r="B203" s="16" t="s">
        <v>40</v>
      </c>
      <c r="C203" s="16" t="s">
        <v>824</v>
      </c>
      <c r="D203" s="16" t="s">
        <v>13</v>
      </c>
      <c r="E203" s="16" t="s">
        <v>825</v>
      </c>
      <c r="F203" s="16" t="s">
        <v>826</v>
      </c>
      <c r="G203" s="16" t="s">
        <v>588</v>
      </c>
      <c r="H203" s="16">
        <v>64</v>
      </c>
      <c r="I203" s="43">
        <v>229000</v>
      </c>
      <c r="J203" s="15"/>
      <c r="K203" s="13" t="s">
        <v>134</v>
      </c>
      <c r="L203" s="4"/>
    </row>
    <row r="204" spans="1:12" x14ac:dyDescent="0.35">
      <c r="A204" s="6" t="s">
        <v>819</v>
      </c>
      <c r="B204" s="17" t="s">
        <v>40</v>
      </c>
      <c r="C204" s="17" t="s">
        <v>820</v>
      </c>
      <c r="D204" s="17" t="s">
        <v>28</v>
      </c>
      <c r="E204" s="17" t="s">
        <v>827</v>
      </c>
      <c r="F204" s="17" t="s">
        <v>828</v>
      </c>
      <c r="G204" s="17" t="s">
        <v>616</v>
      </c>
      <c r="H204" s="17">
        <v>0</v>
      </c>
      <c r="I204" s="44"/>
      <c r="J204" s="10">
        <f>SUM(I201:I204)</f>
        <v>744000</v>
      </c>
      <c r="K204" s="7" t="s">
        <v>134</v>
      </c>
    </row>
    <row r="205" spans="1:12" x14ac:dyDescent="0.35">
      <c r="A205" s="12" t="s">
        <v>464</v>
      </c>
      <c r="B205" s="13" t="s">
        <v>459</v>
      </c>
      <c r="C205" s="13" t="s">
        <v>829</v>
      </c>
      <c r="D205" s="13" t="s">
        <v>561</v>
      </c>
      <c r="E205" s="13" t="s">
        <v>69</v>
      </c>
      <c r="F205" s="13" t="s">
        <v>830</v>
      </c>
      <c r="G205" s="13" t="s">
        <v>831</v>
      </c>
      <c r="H205" s="13">
        <v>59</v>
      </c>
      <c r="I205" s="14">
        <v>250000</v>
      </c>
      <c r="J205" s="15"/>
      <c r="K205" s="13" t="s">
        <v>464</v>
      </c>
      <c r="L205" s="4"/>
    </row>
    <row r="206" spans="1:12" ht="25" x14ac:dyDescent="0.35">
      <c r="A206" s="12" t="s">
        <v>464</v>
      </c>
      <c r="B206" s="16" t="s">
        <v>459</v>
      </c>
      <c r="C206" s="13" t="s">
        <v>832</v>
      </c>
      <c r="D206" s="13" t="s">
        <v>13</v>
      </c>
      <c r="E206" s="13" t="s">
        <v>520</v>
      </c>
      <c r="F206" s="13" t="s">
        <v>833</v>
      </c>
      <c r="G206" s="13" t="s">
        <v>834</v>
      </c>
      <c r="H206" s="13">
        <v>55</v>
      </c>
      <c r="I206" s="14">
        <v>225000</v>
      </c>
      <c r="J206" s="15"/>
      <c r="K206" s="13" t="s">
        <v>464</v>
      </c>
      <c r="L206" s="4"/>
    </row>
    <row r="207" spans="1:12" x14ac:dyDescent="0.35">
      <c r="A207" s="12" t="s">
        <v>464</v>
      </c>
      <c r="B207" s="16" t="s">
        <v>459</v>
      </c>
      <c r="C207" s="13" t="s">
        <v>464</v>
      </c>
      <c r="D207" s="13" t="s">
        <v>2</v>
      </c>
      <c r="E207" s="13" t="s">
        <v>835</v>
      </c>
      <c r="F207" s="13" t="s">
        <v>836</v>
      </c>
      <c r="G207" s="13" t="s">
        <v>97</v>
      </c>
      <c r="H207" s="13">
        <v>54</v>
      </c>
      <c r="I207" s="14">
        <v>222000</v>
      </c>
      <c r="J207" s="15"/>
      <c r="K207" s="13" t="s">
        <v>464</v>
      </c>
      <c r="L207" s="4"/>
    </row>
    <row r="208" spans="1:12" x14ac:dyDescent="0.35">
      <c r="A208" s="12" t="s">
        <v>464</v>
      </c>
      <c r="B208" s="16" t="s">
        <v>459</v>
      </c>
      <c r="C208" s="13" t="s">
        <v>464</v>
      </c>
      <c r="D208" s="13" t="s">
        <v>2</v>
      </c>
      <c r="E208" s="13" t="s">
        <v>837</v>
      </c>
      <c r="F208" s="13" t="s">
        <v>838</v>
      </c>
      <c r="G208" s="13" t="s">
        <v>839</v>
      </c>
      <c r="H208" s="13">
        <v>54</v>
      </c>
      <c r="I208" s="14">
        <v>109000</v>
      </c>
      <c r="J208" s="15"/>
      <c r="K208" s="13" t="s">
        <v>464</v>
      </c>
      <c r="L208" s="4"/>
    </row>
    <row r="209" spans="1:12" x14ac:dyDescent="0.35">
      <c r="A209" s="12" t="s">
        <v>464</v>
      </c>
      <c r="B209" s="16" t="s">
        <v>459</v>
      </c>
      <c r="C209" s="13" t="s">
        <v>840</v>
      </c>
      <c r="D209" s="13" t="s">
        <v>13</v>
      </c>
      <c r="E209" s="13" t="s">
        <v>245</v>
      </c>
      <c r="F209" s="13" t="s">
        <v>841</v>
      </c>
      <c r="G209" s="13" t="s">
        <v>842</v>
      </c>
      <c r="H209" s="13">
        <v>46</v>
      </c>
      <c r="I209" s="14"/>
      <c r="J209" s="15"/>
      <c r="K209" s="13" t="s">
        <v>464</v>
      </c>
    </row>
    <row r="210" spans="1:12" x14ac:dyDescent="0.35">
      <c r="A210" s="6" t="s">
        <v>464</v>
      </c>
      <c r="B210" s="17" t="s">
        <v>459</v>
      </c>
      <c r="C210" s="7" t="s">
        <v>843</v>
      </c>
      <c r="D210" s="7" t="s">
        <v>28</v>
      </c>
      <c r="E210" s="7" t="s">
        <v>844</v>
      </c>
      <c r="F210" s="7" t="s">
        <v>845</v>
      </c>
      <c r="G210" s="7" t="s">
        <v>846</v>
      </c>
      <c r="H210" s="7">
        <v>52</v>
      </c>
      <c r="I210" s="9"/>
      <c r="J210" s="10">
        <f>SUM(I205:I210)</f>
        <v>806000</v>
      </c>
      <c r="K210" s="7" t="s">
        <v>464</v>
      </c>
    </row>
    <row r="211" spans="1:12" x14ac:dyDescent="0.35">
      <c r="A211" s="12" t="s">
        <v>186</v>
      </c>
      <c r="B211" s="13" t="s">
        <v>19</v>
      </c>
      <c r="C211" s="13" t="s">
        <v>186</v>
      </c>
      <c r="D211" s="13" t="s">
        <v>2</v>
      </c>
      <c r="E211" s="13" t="s">
        <v>847</v>
      </c>
      <c r="F211" s="13" t="s">
        <v>848</v>
      </c>
      <c r="G211" s="13" t="s">
        <v>849</v>
      </c>
      <c r="H211" s="13">
        <v>61</v>
      </c>
      <c r="I211" s="14">
        <v>700000</v>
      </c>
      <c r="J211" s="15"/>
      <c r="K211" s="13" t="s">
        <v>186</v>
      </c>
      <c r="L211" s="4"/>
    </row>
    <row r="212" spans="1:12" ht="37.5" x14ac:dyDescent="0.35">
      <c r="A212" s="12" t="s">
        <v>186</v>
      </c>
      <c r="B212" s="16" t="s">
        <v>19</v>
      </c>
      <c r="C212" s="13" t="s">
        <v>850</v>
      </c>
      <c r="D212" s="13" t="s">
        <v>13</v>
      </c>
      <c r="E212" s="13" t="s">
        <v>851</v>
      </c>
      <c r="F212" s="13" t="s">
        <v>852</v>
      </c>
      <c r="G212" s="13" t="s">
        <v>853</v>
      </c>
      <c r="H212" s="13">
        <v>49</v>
      </c>
      <c r="I212" s="14">
        <v>540000</v>
      </c>
      <c r="J212" s="15"/>
      <c r="K212" s="13" t="s">
        <v>186</v>
      </c>
      <c r="L212" s="4"/>
    </row>
    <row r="213" spans="1:12" x14ac:dyDescent="0.35">
      <c r="A213" s="6" t="s">
        <v>186</v>
      </c>
      <c r="B213" s="17" t="s">
        <v>19</v>
      </c>
      <c r="C213" s="7" t="s">
        <v>854</v>
      </c>
      <c r="D213" s="7" t="s">
        <v>2</v>
      </c>
      <c r="E213" s="7" t="s">
        <v>855</v>
      </c>
      <c r="F213" s="37">
        <v>106319</v>
      </c>
      <c r="G213" s="7" t="s">
        <v>547</v>
      </c>
      <c r="H213" s="7">
        <v>31</v>
      </c>
      <c r="I213" s="9">
        <v>172000</v>
      </c>
      <c r="J213" s="10">
        <f>SUM(I211:I213)</f>
        <v>1412000</v>
      </c>
      <c r="K213" s="7" t="s">
        <v>186</v>
      </c>
      <c r="L213" s="4"/>
    </row>
    <row r="214" spans="1:12" ht="25" x14ac:dyDescent="0.35">
      <c r="A214" s="12" t="s">
        <v>856</v>
      </c>
      <c r="B214" s="13" t="s">
        <v>51</v>
      </c>
      <c r="C214" s="13" t="s">
        <v>857</v>
      </c>
      <c r="D214" s="13" t="s">
        <v>13</v>
      </c>
      <c r="E214" s="13" t="s">
        <v>858</v>
      </c>
      <c r="F214" s="13" t="s">
        <v>859</v>
      </c>
      <c r="G214" s="13" t="s">
        <v>860</v>
      </c>
      <c r="H214" s="13">
        <v>47</v>
      </c>
      <c r="I214" s="14">
        <v>102000</v>
      </c>
      <c r="J214" s="15"/>
      <c r="K214" s="13" t="s">
        <v>453</v>
      </c>
      <c r="L214" s="4"/>
    </row>
    <row r="215" spans="1:12" x14ac:dyDescent="0.35">
      <c r="A215" s="12" t="s">
        <v>856</v>
      </c>
      <c r="B215" s="16" t="s">
        <v>51</v>
      </c>
      <c r="C215" s="13" t="s">
        <v>861</v>
      </c>
      <c r="D215" s="13" t="s">
        <v>13</v>
      </c>
      <c r="E215" s="13" t="s">
        <v>862</v>
      </c>
      <c r="F215" s="13" t="s">
        <v>863</v>
      </c>
      <c r="G215" s="13" t="s">
        <v>864</v>
      </c>
      <c r="H215" s="13">
        <v>46</v>
      </c>
      <c r="I215" s="14">
        <v>90000</v>
      </c>
      <c r="J215" s="15"/>
      <c r="K215" s="13" t="s">
        <v>453</v>
      </c>
      <c r="L215" s="4"/>
    </row>
    <row r="216" spans="1:12" ht="25" x14ac:dyDescent="0.35">
      <c r="A216" s="12" t="s">
        <v>856</v>
      </c>
      <c r="B216" s="16" t="s">
        <v>51</v>
      </c>
      <c r="C216" s="13" t="s">
        <v>865</v>
      </c>
      <c r="D216" s="13" t="s">
        <v>13</v>
      </c>
      <c r="E216" s="13" t="s">
        <v>866</v>
      </c>
      <c r="F216" s="13" t="s">
        <v>867</v>
      </c>
      <c r="G216" s="13" t="s">
        <v>868</v>
      </c>
      <c r="H216" s="13">
        <v>47</v>
      </c>
      <c r="I216" s="14">
        <v>140000</v>
      </c>
      <c r="J216" s="15"/>
      <c r="K216" s="13" t="s">
        <v>453</v>
      </c>
      <c r="L216" s="4"/>
    </row>
    <row r="217" spans="1:12" ht="37.5" x14ac:dyDescent="0.35">
      <c r="A217" s="6" t="s">
        <v>856</v>
      </c>
      <c r="B217" s="17" t="s">
        <v>51</v>
      </c>
      <c r="C217" s="7" t="s">
        <v>869</v>
      </c>
      <c r="D217" s="7" t="s">
        <v>13</v>
      </c>
      <c r="E217" s="7" t="s">
        <v>870</v>
      </c>
      <c r="F217" s="7" t="s">
        <v>871</v>
      </c>
      <c r="G217" s="7" t="s">
        <v>872</v>
      </c>
      <c r="H217" s="7">
        <v>36</v>
      </c>
      <c r="I217" s="9">
        <v>100000</v>
      </c>
      <c r="J217" s="10">
        <f>SUM(I214:I217)</f>
        <v>432000</v>
      </c>
      <c r="K217" s="7" t="s">
        <v>453</v>
      </c>
      <c r="L217" s="4"/>
    </row>
    <row r="218" spans="1:12" x14ac:dyDescent="0.35">
      <c r="A218" s="6" t="s">
        <v>873</v>
      </c>
      <c r="B218" s="7" t="s">
        <v>261</v>
      </c>
      <c r="C218" s="7" t="s">
        <v>874</v>
      </c>
      <c r="D218" s="7" t="s">
        <v>13</v>
      </c>
      <c r="E218" s="7" t="s">
        <v>289</v>
      </c>
      <c r="F218" s="7" t="s">
        <v>875</v>
      </c>
      <c r="G218" s="7" t="s">
        <v>876</v>
      </c>
      <c r="H218" s="7">
        <v>54</v>
      </c>
      <c r="I218" s="9">
        <v>307000</v>
      </c>
      <c r="J218" s="10">
        <f>SUM(I218)</f>
        <v>307000</v>
      </c>
      <c r="K218" s="7" t="s">
        <v>266</v>
      </c>
      <c r="L218" s="4"/>
    </row>
    <row r="219" spans="1:12" ht="50" x14ac:dyDescent="0.35">
      <c r="A219" s="6" t="s">
        <v>407</v>
      </c>
      <c r="B219" s="7" t="s">
        <v>219</v>
      </c>
      <c r="C219" s="7" t="s">
        <v>877</v>
      </c>
      <c r="D219" s="7" t="s">
        <v>561</v>
      </c>
      <c r="E219" s="7" t="s">
        <v>878</v>
      </c>
      <c r="F219" s="45">
        <v>106578</v>
      </c>
      <c r="G219" s="34" t="s">
        <v>879</v>
      </c>
      <c r="H219" s="34">
        <v>49</v>
      </c>
      <c r="I219" s="9">
        <v>650000</v>
      </c>
      <c r="J219" s="10">
        <f>SUM(I219)</f>
        <v>650000</v>
      </c>
      <c r="K219" s="7" t="s">
        <v>407</v>
      </c>
      <c r="L219" s="4"/>
    </row>
    <row r="220" spans="1:12" ht="25" x14ac:dyDescent="0.35">
      <c r="A220" s="12" t="s">
        <v>880</v>
      </c>
      <c r="B220" s="16" t="s">
        <v>33</v>
      </c>
      <c r="C220" s="16" t="s">
        <v>881</v>
      </c>
      <c r="D220" s="16" t="s">
        <v>28</v>
      </c>
      <c r="E220" s="16" t="s">
        <v>882</v>
      </c>
      <c r="F220" s="16" t="s">
        <v>883</v>
      </c>
      <c r="G220" s="16" t="s">
        <v>884</v>
      </c>
      <c r="H220" s="16">
        <v>53</v>
      </c>
      <c r="I220" s="14">
        <v>450000</v>
      </c>
      <c r="J220" s="15"/>
      <c r="K220" s="13" t="s">
        <v>880</v>
      </c>
      <c r="L220" s="4"/>
    </row>
    <row r="221" spans="1:12" x14ac:dyDescent="0.35">
      <c r="A221" s="12" t="s">
        <v>880</v>
      </c>
      <c r="B221" s="16" t="s">
        <v>33</v>
      </c>
      <c r="C221" s="16" t="s">
        <v>885</v>
      </c>
      <c r="D221" s="16" t="s">
        <v>28</v>
      </c>
      <c r="E221" s="16" t="s">
        <v>886</v>
      </c>
      <c r="F221" s="16" t="s">
        <v>887</v>
      </c>
      <c r="G221" s="16" t="s">
        <v>888</v>
      </c>
      <c r="H221" s="16">
        <v>54</v>
      </c>
      <c r="I221" s="14">
        <v>319000</v>
      </c>
      <c r="J221" s="15"/>
      <c r="K221" s="13" t="s">
        <v>880</v>
      </c>
      <c r="L221" s="4"/>
    </row>
    <row r="222" spans="1:12" ht="25" x14ac:dyDescent="0.35">
      <c r="A222" s="12" t="s">
        <v>880</v>
      </c>
      <c r="B222" s="16" t="s">
        <v>33</v>
      </c>
      <c r="C222" s="16" t="s">
        <v>889</v>
      </c>
      <c r="D222" s="16" t="s">
        <v>28</v>
      </c>
      <c r="E222" s="16" t="s">
        <v>890</v>
      </c>
      <c r="F222" s="16" t="s">
        <v>891</v>
      </c>
      <c r="G222" s="16" t="s">
        <v>892</v>
      </c>
      <c r="H222" s="16">
        <v>55</v>
      </c>
      <c r="I222" s="14">
        <v>500000</v>
      </c>
      <c r="J222" s="15"/>
      <c r="K222" s="13" t="s">
        <v>880</v>
      </c>
      <c r="L222" s="4"/>
    </row>
    <row r="223" spans="1:12" ht="25" x14ac:dyDescent="0.35">
      <c r="A223" s="12" t="s">
        <v>880</v>
      </c>
      <c r="B223" s="16" t="s">
        <v>33</v>
      </c>
      <c r="C223" s="16" t="s">
        <v>893</v>
      </c>
      <c r="D223" s="16" t="s">
        <v>28</v>
      </c>
      <c r="E223" s="16" t="s">
        <v>894</v>
      </c>
      <c r="F223" s="16" t="s">
        <v>895</v>
      </c>
      <c r="G223" s="16" t="s">
        <v>896</v>
      </c>
      <c r="H223" s="16">
        <v>45</v>
      </c>
      <c r="I223" s="14">
        <v>100000</v>
      </c>
      <c r="J223" s="15"/>
      <c r="K223" s="13" t="s">
        <v>880</v>
      </c>
      <c r="L223" s="4"/>
    </row>
    <row r="224" spans="1:12" x14ac:dyDescent="0.35">
      <c r="A224" s="12" t="s">
        <v>880</v>
      </c>
      <c r="B224" s="16" t="s">
        <v>33</v>
      </c>
      <c r="C224" s="16" t="s">
        <v>897</v>
      </c>
      <c r="D224" s="16" t="s">
        <v>13</v>
      </c>
      <c r="E224" s="16" t="s">
        <v>898</v>
      </c>
      <c r="F224" s="16" t="s">
        <v>899</v>
      </c>
      <c r="G224" s="16" t="s">
        <v>900</v>
      </c>
      <c r="H224" s="16">
        <v>45</v>
      </c>
      <c r="I224" s="14">
        <v>250000</v>
      </c>
      <c r="J224" s="15"/>
      <c r="K224" s="13" t="s">
        <v>880</v>
      </c>
      <c r="L224" s="4"/>
    </row>
    <row r="225" spans="1:12" ht="25" x14ac:dyDescent="0.35">
      <c r="A225" s="12" t="s">
        <v>880</v>
      </c>
      <c r="B225" s="16" t="s">
        <v>33</v>
      </c>
      <c r="C225" s="16" t="s">
        <v>901</v>
      </c>
      <c r="D225" s="16" t="s">
        <v>28</v>
      </c>
      <c r="E225" s="16" t="s">
        <v>902</v>
      </c>
      <c r="F225" s="29">
        <v>106618</v>
      </c>
      <c r="G225" s="16" t="s">
        <v>903</v>
      </c>
      <c r="H225" s="16">
        <v>48</v>
      </c>
      <c r="I225" s="14"/>
      <c r="J225" s="15"/>
      <c r="K225" s="13" t="s">
        <v>880</v>
      </c>
    </row>
    <row r="226" spans="1:12" x14ac:dyDescent="0.35">
      <c r="A226" s="12" t="s">
        <v>880</v>
      </c>
      <c r="B226" s="16" t="s">
        <v>33</v>
      </c>
      <c r="C226" s="16" t="s">
        <v>904</v>
      </c>
      <c r="D226" s="16" t="s">
        <v>13</v>
      </c>
      <c r="E226" s="16" t="s">
        <v>905</v>
      </c>
      <c r="F226" s="16" t="s">
        <v>906</v>
      </c>
      <c r="G226" s="16" t="s">
        <v>907</v>
      </c>
      <c r="H226" s="16">
        <v>38</v>
      </c>
      <c r="I226" s="14">
        <v>100000</v>
      </c>
      <c r="J226" s="15"/>
      <c r="K226" s="13" t="s">
        <v>880</v>
      </c>
      <c r="L226" s="4"/>
    </row>
    <row r="227" spans="1:12" x14ac:dyDescent="0.35">
      <c r="A227" s="6" t="s">
        <v>880</v>
      </c>
      <c r="B227" s="17" t="s">
        <v>33</v>
      </c>
      <c r="C227" s="17" t="s">
        <v>880</v>
      </c>
      <c r="D227" s="17" t="s">
        <v>13</v>
      </c>
      <c r="E227" s="17" t="s">
        <v>908</v>
      </c>
      <c r="F227" s="17" t="s">
        <v>909</v>
      </c>
      <c r="G227" s="17" t="s">
        <v>910</v>
      </c>
      <c r="H227" s="17">
        <v>0</v>
      </c>
      <c r="I227" s="9"/>
      <c r="J227" s="10">
        <f>SUM(I220:I227)</f>
        <v>1719000</v>
      </c>
      <c r="K227" s="7" t="s">
        <v>880</v>
      </c>
    </row>
    <row r="228" spans="1:12" x14ac:dyDescent="0.35">
      <c r="A228" s="12" t="s">
        <v>911</v>
      </c>
      <c r="B228" s="16" t="s">
        <v>507</v>
      </c>
      <c r="C228" s="16" t="s">
        <v>912</v>
      </c>
      <c r="D228" s="16" t="s">
        <v>35</v>
      </c>
      <c r="E228" s="16" t="s">
        <v>913</v>
      </c>
      <c r="F228" s="16" t="s">
        <v>914</v>
      </c>
      <c r="G228" s="16" t="s">
        <v>915</v>
      </c>
      <c r="H228" s="16">
        <v>48</v>
      </c>
      <c r="I228" s="14">
        <v>167000</v>
      </c>
      <c r="J228" s="15"/>
      <c r="K228" s="13" t="s">
        <v>916</v>
      </c>
      <c r="L228" s="4"/>
    </row>
    <row r="229" spans="1:12" ht="25" x14ac:dyDescent="0.35">
      <c r="A229" s="12" t="s">
        <v>911</v>
      </c>
      <c r="B229" s="16" t="s">
        <v>507</v>
      </c>
      <c r="C229" s="16" t="s">
        <v>912</v>
      </c>
      <c r="D229" s="16" t="s">
        <v>28</v>
      </c>
      <c r="E229" s="16" t="s">
        <v>917</v>
      </c>
      <c r="F229" s="16" t="s">
        <v>918</v>
      </c>
      <c r="G229" s="16" t="s">
        <v>919</v>
      </c>
      <c r="H229" s="16">
        <v>50</v>
      </c>
      <c r="I229" s="14">
        <v>300000</v>
      </c>
      <c r="J229" s="15"/>
      <c r="K229" s="13" t="s">
        <v>916</v>
      </c>
      <c r="L229" s="4"/>
    </row>
    <row r="230" spans="1:12" x14ac:dyDescent="0.35">
      <c r="A230" s="12" t="s">
        <v>911</v>
      </c>
      <c r="B230" s="16" t="s">
        <v>507</v>
      </c>
      <c r="C230" s="16" t="s">
        <v>920</v>
      </c>
      <c r="D230" s="16" t="s">
        <v>13</v>
      </c>
      <c r="E230" s="16" t="s">
        <v>921</v>
      </c>
      <c r="F230" s="16" t="s">
        <v>922</v>
      </c>
      <c r="G230" s="16" t="s">
        <v>923</v>
      </c>
      <c r="H230" s="16">
        <v>40</v>
      </c>
      <c r="I230" s="14"/>
      <c r="J230" s="15"/>
      <c r="K230" s="13" t="s">
        <v>916</v>
      </c>
    </row>
    <row r="231" spans="1:12" ht="25" x14ac:dyDescent="0.35">
      <c r="A231" s="6" t="s">
        <v>911</v>
      </c>
      <c r="B231" s="17" t="s">
        <v>507</v>
      </c>
      <c r="C231" s="17" t="s">
        <v>924</v>
      </c>
      <c r="D231" s="17" t="s">
        <v>13</v>
      </c>
      <c r="E231" s="17" t="s">
        <v>925</v>
      </c>
      <c r="F231" s="17" t="s">
        <v>926</v>
      </c>
      <c r="G231" s="17" t="s">
        <v>927</v>
      </c>
      <c r="H231" s="17">
        <v>40</v>
      </c>
      <c r="I231" s="9"/>
      <c r="J231" s="10">
        <f>SUM(I228:I231)</f>
        <v>467000</v>
      </c>
      <c r="K231" s="7" t="s">
        <v>916</v>
      </c>
    </row>
    <row r="232" spans="1:12" ht="25" x14ac:dyDescent="0.35">
      <c r="A232" s="12" t="s">
        <v>928</v>
      </c>
      <c r="B232" s="16" t="s">
        <v>33</v>
      </c>
      <c r="C232" s="16" t="s">
        <v>929</v>
      </c>
      <c r="D232" s="16" t="s">
        <v>13</v>
      </c>
      <c r="E232" s="16" t="s">
        <v>520</v>
      </c>
      <c r="F232" s="16" t="s">
        <v>930</v>
      </c>
      <c r="G232" s="16" t="s">
        <v>931</v>
      </c>
      <c r="H232" s="16">
        <v>68</v>
      </c>
      <c r="I232" s="14">
        <v>329000</v>
      </c>
      <c r="J232" s="15"/>
      <c r="K232" s="13" t="s">
        <v>932</v>
      </c>
      <c r="L232" s="4"/>
    </row>
    <row r="233" spans="1:12" ht="25" x14ac:dyDescent="0.35">
      <c r="A233" s="6" t="s">
        <v>928</v>
      </c>
      <c r="B233" s="17" t="s">
        <v>33</v>
      </c>
      <c r="C233" s="17" t="s">
        <v>933</v>
      </c>
      <c r="D233" s="17" t="s">
        <v>28</v>
      </c>
      <c r="E233" s="17" t="s">
        <v>934</v>
      </c>
      <c r="F233" s="17" t="s">
        <v>935</v>
      </c>
      <c r="G233" s="17" t="s">
        <v>936</v>
      </c>
      <c r="H233" s="17">
        <v>46</v>
      </c>
      <c r="I233" s="9">
        <v>100000</v>
      </c>
      <c r="J233" s="10">
        <f>SUM(I232:I233)</f>
        <v>429000</v>
      </c>
      <c r="K233" s="7" t="s">
        <v>932</v>
      </c>
      <c r="L233" s="4"/>
    </row>
    <row r="234" spans="1:12" ht="37.5" x14ac:dyDescent="0.35">
      <c r="A234" s="12" t="s">
        <v>937</v>
      </c>
      <c r="B234" s="13" t="s">
        <v>33</v>
      </c>
      <c r="C234" s="13" t="s">
        <v>938</v>
      </c>
      <c r="D234" s="13" t="s">
        <v>28</v>
      </c>
      <c r="E234" s="13" t="s">
        <v>898</v>
      </c>
      <c r="F234" s="39">
        <v>106104</v>
      </c>
      <c r="G234" s="13" t="s">
        <v>939</v>
      </c>
      <c r="H234" s="13">
        <v>58</v>
      </c>
      <c r="I234" s="14">
        <v>279000</v>
      </c>
      <c r="J234" s="15"/>
      <c r="K234" s="13" t="s">
        <v>937</v>
      </c>
      <c r="L234" s="4"/>
    </row>
    <row r="235" spans="1:12" x14ac:dyDescent="0.35">
      <c r="A235" s="12" t="s">
        <v>937</v>
      </c>
      <c r="B235" s="16" t="s">
        <v>33</v>
      </c>
      <c r="C235" s="13" t="s">
        <v>940</v>
      </c>
      <c r="D235" s="13" t="s">
        <v>28</v>
      </c>
      <c r="E235" s="13" t="s">
        <v>235</v>
      </c>
      <c r="F235" s="13" t="s">
        <v>941</v>
      </c>
      <c r="G235" s="13" t="s">
        <v>942</v>
      </c>
      <c r="H235" s="13">
        <v>41</v>
      </c>
      <c r="I235" s="14">
        <v>359000</v>
      </c>
      <c r="J235" s="15"/>
      <c r="K235" s="13" t="s">
        <v>937</v>
      </c>
      <c r="L235" s="4"/>
    </row>
    <row r="236" spans="1:12" x14ac:dyDescent="0.35">
      <c r="A236" s="12" t="s">
        <v>937</v>
      </c>
      <c r="B236" s="16" t="s">
        <v>33</v>
      </c>
      <c r="C236" s="13" t="s">
        <v>943</v>
      </c>
      <c r="D236" s="13" t="s">
        <v>13</v>
      </c>
      <c r="E236" s="13" t="s">
        <v>520</v>
      </c>
      <c r="F236" s="13" t="s">
        <v>944</v>
      </c>
      <c r="G236" s="13" t="s">
        <v>945</v>
      </c>
      <c r="H236" s="13">
        <v>45</v>
      </c>
      <c r="I236" s="14">
        <v>473000</v>
      </c>
      <c r="J236" s="15"/>
      <c r="K236" s="13" t="s">
        <v>937</v>
      </c>
      <c r="L236" s="4"/>
    </row>
    <row r="237" spans="1:12" ht="25" x14ac:dyDescent="0.35">
      <c r="A237" s="6" t="s">
        <v>937</v>
      </c>
      <c r="B237" s="17" t="s">
        <v>33</v>
      </c>
      <c r="C237" s="17" t="s">
        <v>946</v>
      </c>
      <c r="D237" s="17" t="s">
        <v>13</v>
      </c>
      <c r="E237" s="7" t="s">
        <v>520</v>
      </c>
      <c r="F237" s="7" t="s">
        <v>947</v>
      </c>
      <c r="G237" s="17" t="s">
        <v>948</v>
      </c>
      <c r="H237" s="17">
        <v>36</v>
      </c>
      <c r="I237" s="9">
        <v>279000</v>
      </c>
      <c r="J237" s="10">
        <f>SUM(I234:I237)</f>
        <v>1390000</v>
      </c>
      <c r="K237" s="7" t="s">
        <v>937</v>
      </c>
      <c r="L237" s="4"/>
    </row>
    <row r="238" spans="1:12" x14ac:dyDescent="0.35">
      <c r="A238" s="20" t="s">
        <v>949</v>
      </c>
      <c r="B238" s="13" t="s">
        <v>33</v>
      </c>
      <c r="C238" s="13" t="s">
        <v>950</v>
      </c>
      <c r="D238" s="13" t="s">
        <v>2</v>
      </c>
      <c r="E238" s="13" t="s">
        <v>449</v>
      </c>
      <c r="F238" s="13" t="s">
        <v>951</v>
      </c>
      <c r="G238" s="13" t="s">
        <v>952</v>
      </c>
      <c r="H238" s="13">
        <v>48</v>
      </c>
      <c r="I238" s="25">
        <v>160000</v>
      </c>
      <c r="J238" s="15"/>
      <c r="K238" s="13" t="s">
        <v>880</v>
      </c>
      <c r="L238" s="4"/>
    </row>
    <row r="239" spans="1:12" ht="25" x14ac:dyDescent="0.35">
      <c r="A239" s="20" t="s">
        <v>949</v>
      </c>
      <c r="B239" s="13" t="s">
        <v>33</v>
      </c>
      <c r="C239" s="13" t="s">
        <v>953</v>
      </c>
      <c r="D239" s="13" t="s">
        <v>2</v>
      </c>
      <c r="E239" s="13" t="s">
        <v>954</v>
      </c>
      <c r="F239" s="13" t="s">
        <v>955</v>
      </c>
      <c r="G239" s="13" t="s">
        <v>956</v>
      </c>
      <c r="H239" s="13">
        <v>49</v>
      </c>
      <c r="I239" s="25">
        <v>147000</v>
      </c>
      <c r="J239" s="15"/>
      <c r="K239" s="13" t="s">
        <v>880</v>
      </c>
      <c r="L239" s="4"/>
    </row>
    <row r="240" spans="1:12" x14ac:dyDescent="0.35">
      <c r="A240" s="20" t="s">
        <v>949</v>
      </c>
      <c r="B240" s="13" t="s">
        <v>33</v>
      </c>
      <c r="C240" s="13" t="s">
        <v>957</v>
      </c>
      <c r="D240" s="13" t="s">
        <v>126</v>
      </c>
      <c r="E240" s="13" t="s">
        <v>69</v>
      </c>
      <c r="F240" s="13" t="s">
        <v>958</v>
      </c>
      <c r="G240" s="13" t="s">
        <v>959</v>
      </c>
      <c r="H240" s="13">
        <v>54</v>
      </c>
      <c r="I240" s="25">
        <v>255000</v>
      </c>
      <c r="J240" s="15"/>
      <c r="K240" s="13" t="s">
        <v>880</v>
      </c>
      <c r="L240" s="4"/>
    </row>
    <row r="241" spans="1:12" x14ac:dyDescent="0.35">
      <c r="A241" s="21" t="s">
        <v>949</v>
      </c>
      <c r="B241" s="7" t="s">
        <v>33</v>
      </c>
      <c r="C241" s="7" t="s">
        <v>960</v>
      </c>
      <c r="D241" s="7" t="s">
        <v>28</v>
      </c>
      <c r="E241" s="7" t="s">
        <v>961</v>
      </c>
      <c r="F241" s="7" t="s">
        <v>962</v>
      </c>
      <c r="G241" s="7" t="s">
        <v>963</v>
      </c>
      <c r="H241" s="7">
        <v>63</v>
      </c>
      <c r="I241" s="26">
        <v>324000</v>
      </c>
      <c r="J241" s="10">
        <f>SUM(I238:I241)</f>
        <v>886000</v>
      </c>
      <c r="K241" s="7" t="s">
        <v>880</v>
      </c>
      <c r="L241" s="4"/>
    </row>
    <row r="242" spans="1:12" ht="50" x14ac:dyDescent="0.35">
      <c r="A242" s="12" t="s">
        <v>964</v>
      </c>
      <c r="B242" s="13" t="s">
        <v>459</v>
      </c>
      <c r="C242" s="13" t="s">
        <v>965</v>
      </c>
      <c r="D242" s="13" t="s">
        <v>13</v>
      </c>
      <c r="E242" s="13" t="s">
        <v>449</v>
      </c>
      <c r="F242" s="13" t="s">
        <v>966</v>
      </c>
      <c r="G242" s="13" t="s">
        <v>967</v>
      </c>
      <c r="H242" s="13">
        <v>59</v>
      </c>
      <c r="I242" s="25">
        <v>102000</v>
      </c>
      <c r="J242" s="15"/>
      <c r="K242" s="13" t="s">
        <v>968</v>
      </c>
      <c r="L242" s="4"/>
    </row>
    <row r="243" spans="1:12" ht="62.5" x14ac:dyDescent="0.35">
      <c r="A243" s="6" t="s">
        <v>964</v>
      </c>
      <c r="B243" s="17" t="s">
        <v>459</v>
      </c>
      <c r="C243" s="7" t="s">
        <v>964</v>
      </c>
      <c r="D243" s="7" t="s">
        <v>28</v>
      </c>
      <c r="E243" s="7" t="s">
        <v>969</v>
      </c>
      <c r="F243" s="7" t="s">
        <v>970</v>
      </c>
      <c r="G243" s="7" t="s">
        <v>971</v>
      </c>
      <c r="H243" s="7">
        <v>73</v>
      </c>
      <c r="I243" s="26"/>
      <c r="J243" s="10">
        <f>SUM(I242:I243)</f>
        <v>102000</v>
      </c>
      <c r="K243" s="7" t="s">
        <v>968</v>
      </c>
    </row>
    <row r="244" spans="1:12" x14ac:dyDescent="0.35">
      <c r="A244" s="6" t="s">
        <v>972</v>
      </c>
      <c r="B244" s="17" t="s">
        <v>19</v>
      </c>
      <c r="C244" s="17" t="s">
        <v>973</v>
      </c>
      <c r="D244" s="17" t="s">
        <v>13</v>
      </c>
      <c r="E244" s="17" t="s">
        <v>974</v>
      </c>
      <c r="F244" s="37">
        <v>104293</v>
      </c>
      <c r="G244" s="17" t="s">
        <v>975</v>
      </c>
      <c r="H244" s="17">
        <v>48</v>
      </c>
      <c r="I244" s="9">
        <v>255000</v>
      </c>
      <c r="J244" s="10">
        <f>SUM(I244)</f>
        <v>255000</v>
      </c>
      <c r="K244" s="7" t="s">
        <v>976</v>
      </c>
      <c r="L244" s="4"/>
    </row>
    <row r="245" spans="1:12" x14ac:dyDescent="0.35">
      <c r="A245" s="12" t="s">
        <v>977</v>
      </c>
      <c r="B245" s="16" t="s">
        <v>12</v>
      </c>
      <c r="C245" s="16" t="s">
        <v>978</v>
      </c>
      <c r="D245" s="16" t="s">
        <v>13</v>
      </c>
      <c r="E245" s="16" t="s">
        <v>536</v>
      </c>
      <c r="F245" s="39">
        <v>101817</v>
      </c>
      <c r="G245" s="13" t="s">
        <v>979</v>
      </c>
      <c r="H245" s="13">
        <v>48</v>
      </c>
      <c r="I245" s="14">
        <v>100000</v>
      </c>
      <c r="J245" s="15"/>
      <c r="K245" s="13" t="s">
        <v>17</v>
      </c>
      <c r="L245" s="4"/>
    </row>
    <row r="246" spans="1:12" x14ac:dyDescent="0.35">
      <c r="A246" s="6" t="s">
        <v>977</v>
      </c>
      <c r="B246" s="17" t="s">
        <v>12</v>
      </c>
      <c r="C246" s="17" t="s">
        <v>980</v>
      </c>
      <c r="D246" s="17" t="s">
        <v>2</v>
      </c>
      <c r="E246" s="17" t="s">
        <v>632</v>
      </c>
      <c r="F246" s="17" t="s">
        <v>981</v>
      </c>
      <c r="G246" s="7" t="s">
        <v>344</v>
      </c>
      <c r="H246" s="7">
        <v>54</v>
      </c>
      <c r="I246" s="9">
        <v>372000</v>
      </c>
      <c r="J246" s="10">
        <f>SUM(I245:I246)</f>
        <v>472000</v>
      </c>
      <c r="K246" s="7" t="s">
        <v>17</v>
      </c>
      <c r="L246" s="4"/>
    </row>
    <row r="247" spans="1:12" ht="25" x14ac:dyDescent="0.35">
      <c r="A247" s="12" t="s">
        <v>810</v>
      </c>
      <c r="B247" s="13" t="s">
        <v>19</v>
      </c>
      <c r="C247" s="13" t="s">
        <v>982</v>
      </c>
      <c r="D247" s="13" t="s">
        <v>28</v>
      </c>
      <c r="E247" s="13" t="s">
        <v>983</v>
      </c>
      <c r="F247" s="39">
        <v>106644</v>
      </c>
      <c r="G247" s="13" t="s">
        <v>984</v>
      </c>
      <c r="H247" s="13">
        <v>58</v>
      </c>
      <c r="I247" s="14">
        <v>453000</v>
      </c>
      <c r="J247" s="15"/>
      <c r="K247" s="13" t="s">
        <v>810</v>
      </c>
      <c r="L247" s="4"/>
    </row>
    <row r="248" spans="1:12" x14ac:dyDescent="0.35">
      <c r="A248" s="12" t="s">
        <v>810</v>
      </c>
      <c r="B248" s="16" t="s">
        <v>19</v>
      </c>
      <c r="C248" s="13" t="s">
        <v>985</v>
      </c>
      <c r="D248" s="13" t="s">
        <v>2</v>
      </c>
      <c r="E248" s="13" t="s">
        <v>69</v>
      </c>
      <c r="F248" s="13" t="s">
        <v>986</v>
      </c>
      <c r="G248" s="13" t="s">
        <v>987</v>
      </c>
      <c r="H248" s="13">
        <v>57</v>
      </c>
      <c r="I248" s="14">
        <v>200000</v>
      </c>
      <c r="J248" s="15"/>
      <c r="K248" s="13" t="s">
        <v>810</v>
      </c>
      <c r="L248" s="4"/>
    </row>
    <row r="249" spans="1:12" x14ac:dyDescent="0.35">
      <c r="A249" s="12" t="s">
        <v>810</v>
      </c>
      <c r="B249" s="16" t="s">
        <v>19</v>
      </c>
      <c r="C249" s="13" t="s">
        <v>988</v>
      </c>
      <c r="D249" s="13" t="s">
        <v>28</v>
      </c>
      <c r="E249" s="13" t="s">
        <v>989</v>
      </c>
      <c r="F249" s="13" t="s">
        <v>990</v>
      </c>
      <c r="G249" s="13" t="s">
        <v>991</v>
      </c>
      <c r="H249" s="13">
        <v>52</v>
      </c>
      <c r="I249" s="14">
        <v>75000</v>
      </c>
      <c r="J249" s="15"/>
      <c r="K249" s="13" t="s">
        <v>810</v>
      </c>
      <c r="L249" s="4"/>
    </row>
    <row r="250" spans="1:12" x14ac:dyDescent="0.35">
      <c r="A250" s="12" t="s">
        <v>992</v>
      </c>
      <c r="B250" s="16" t="s">
        <v>19</v>
      </c>
      <c r="C250" s="16" t="s">
        <v>993</v>
      </c>
      <c r="D250" s="16" t="s">
        <v>28</v>
      </c>
      <c r="E250" s="16" t="s">
        <v>994</v>
      </c>
      <c r="F250" s="16" t="s">
        <v>995</v>
      </c>
      <c r="G250" s="16" t="s">
        <v>996</v>
      </c>
      <c r="H250" s="16">
        <v>51</v>
      </c>
      <c r="I250" s="14">
        <v>180000</v>
      </c>
      <c r="J250" s="15"/>
      <c r="K250" s="13" t="s">
        <v>810</v>
      </c>
      <c r="L250" s="4"/>
    </row>
    <row r="251" spans="1:12" x14ac:dyDescent="0.35">
      <c r="A251" s="12" t="s">
        <v>992</v>
      </c>
      <c r="B251" s="16" t="s">
        <v>19</v>
      </c>
      <c r="C251" s="16" t="s">
        <v>997</v>
      </c>
      <c r="D251" s="16" t="s">
        <v>28</v>
      </c>
      <c r="E251" s="16" t="s">
        <v>998</v>
      </c>
      <c r="F251" s="16" t="s">
        <v>999</v>
      </c>
      <c r="G251" s="16" t="s">
        <v>1000</v>
      </c>
      <c r="H251" s="16">
        <v>45</v>
      </c>
      <c r="I251" s="14">
        <v>220000</v>
      </c>
      <c r="J251" s="15"/>
      <c r="K251" s="13" t="s">
        <v>810</v>
      </c>
      <c r="L251" s="4"/>
    </row>
    <row r="252" spans="1:12" x14ac:dyDescent="0.35">
      <c r="A252" s="6" t="s">
        <v>992</v>
      </c>
      <c r="B252" s="17" t="s">
        <v>19</v>
      </c>
      <c r="C252" s="17" t="s">
        <v>1001</v>
      </c>
      <c r="D252" s="17" t="s">
        <v>28</v>
      </c>
      <c r="E252" s="17" t="s">
        <v>1002</v>
      </c>
      <c r="F252" s="17" t="s">
        <v>1003</v>
      </c>
      <c r="G252" s="17" t="s">
        <v>291</v>
      </c>
      <c r="H252" s="17">
        <v>37</v>
      </c>
      <c r="I252" s="9">
        <v>100000</v>
      </c>
      <c r="J252" s="10">
        <f>SUM(I247:I252)</f>
        <v>1228000</v>
      </c>
      <c r="K252" s="7" t="s">
        <v>810</v>
      </c>
      <c r="L252" s="4"/>
    </row>
    <row r="253" spans="1:12" x14ac:dyDescent="0.35">
      <c r="A253" s="12" t="s">
        <v>1004</v>
      </c>
      <c r="B253" s="16" t="s">
        <v>51</v>
      </c>
      <c r="C253" s="16" t="s">
        <v>1005</v>
      </c>
      <c r="D253" s="16" t="s">
        <v>13</v>
      </c>
      <c r="E253" s="16" t="s">
        <v>1006</v>
      </c>
      <c r="F253" s="16" t="s">
        <v>1007</v>
      </c>
      <c r="G253" s="16" t="s">
        <v>1008</v>
      </c>
      <c r="H253" s="16">
        <v>43</v>
      </c>
      <c r="I253" s="14">
        <v>410000</v>
      </c>
      <c r="J253" s="15"/>
      <c r="K253" s="13" t="s">
        <v>149</v>
      </c>
      <c r="L253" s="4"/>
    </row>
    <row r="254" spans="1:12" x14ac:dyDescent="0.35">
      <c r="A254" s="6" t="s">
        <v>1004</v>
      </c>
      <c r="B254" s="17" t="s">
        <v>51</v>
      </c>
      <c r="C254" s="17" t="s">
        <v>1009</v>
      </c>
      <c r="D254" s="17" t="s">
        <v>13</v>
      </c>
      <c r="E254" s="17" t="s">
        <v>1010</v>
      </c>
      <c r="F254" s="17" t="s">
        <v>1011</v>
      </c>
      <c r="G254" s="17" t="s">
        <v>1012</v>
      </c>
      <c r="H254" s="17">
        <v>32</v>
      </c>
      <c r="I254" s="9">
        <v>261000</v>
      </c>
      <c r="J254" s="10">
        <f>SUM(I253:I254)</f>
        <v>671000</v>
      </c>
      <c r="K254" s="7" t="s">
        <v>149</v>
      </c>
      <c r="L254" s="4"/>
    </row>
    <row r="255" spans="1:12" x14ac:dyDescent="0.35">
      <c r="A255" s="12" t="s">
        <v>1013</v>
      </c>
      <c r="B255" s="16" t="s">
        <v>56</v>
      </c>
      <c r="C255" s="16" t="s">
        <v>1014</v>
      </c>
      <c r="D255" s="16" t="s">
        <v>13</v>
      </c>
      <c r="E255" s="16" t="s">
        <v>90</v>
      </c>
      <c r="F255" s="39">
        <v>106397</v>
      </c>
      <c r="G255" s="16" t="s">
        <v>1015</v>
      </c>
      <c r="H255" s="16">
        <v>53</v>
      </c>
      <c r="I255" s="14">
        <v>80000</v>
      </c>
      <c r="J255" s="15"/>
      <c r="K255" s="13" t="s">
        <v>1016</v>
      </c>
      <c r="L255" s="4"/>
    </row>
    <row r="256" spans="1:12" x14ac:dyDescent="0.35">
      <c r="A256" s="12" t="s">
        <v>1013</v>
      </c>
      <c r="B256" s="16" t="s">
        <v>56</v>
      </c>
      <c r="C256" s="16" t="s">
        <v>1014</v>
      </c>
      <c r="D256" s="16" t="s">
        <v>2</v>
      </c>
      <c r="E256" s="16" t="s">
        <v>862</v>
      </c>
      <c r="F256" s="16" t="s">
        <v>1017</v>
      </c>
      <c r="G256" s="16" t="s">
        <v>97</v>
      </c>
      <c r="H256" s="16">
        <v>59</v>
      </c>
      <c r="I256" s="14">
        <v>296000</v>
      </c>
      <c r="J256" s="15"/>
      <c r="K256" s="13" t="s">
        <v>1016</v>
      </c>
      <c r="L256" s="4"/>
    </row>
    <row r="257" spans="1:12" ht="25" x14ac:dyDescent="0.35">
      <c r="A257" s="6" t="s">
        <v>1013</v>
      </c>
      <c r="B257" s="17" t="s">
        <v>56</v>
      </c>
      <c r="C257" s="17" t="s">
        <v>1018</v>
      </c>
      <c r="D257" s="17" t="s">
        <v>13</v>
      </c>
      <c r="E257" s="17" t="s">
        <v>1019</v>
      </c>
      <c r="F257" s="17" t="s">
        <v>1020</v>
      </c>
      <c r="G257" s="17" t="s">
        <v>1021</v>
      </c>
      <c r="H257" s="17">
        <v>37</v>
      </c>
      <c r="I257" s="9">
        <v>94000</v>
      </c>
      <c r="J257" s="10">
        <f>SUM(I255:I257)</f>
        <v>470000</v>
      </c>
      <c r="K257" s="7" t="s">
        <v>1016</v>
      </c>
      <c r="L257" s="4"/>
    </row>
    <row r="258" spans="1:12" x14ac:dyDescent="0.35">
      <c r="A258" s="12" t="s">
        <v>1022</v>
      </c>
      <c r="B258" s="16" t="s">
        <v>19</v>
      </c>
      <c r="C258" s="16" t="s">
        <v>1023</v>
      </c>
      <c r="D258" s="16" t="s">
        <v>2</v>
      </c>
      <c r="E258" s="16" t="s">
        <v>1024</v>
      </c>
      <c r="F258" s="16" t="s">
        <v>1025</v>
      </c>
      <c r="G258" s="16" t="s">
        <v>1026</v>
      </c>
      <c r="H258" s="16">
        <v>77</v>
      </c>
      <c r="I258" s="14">
        <v>503000</v>
      </c>
      <c r="J258" s="15"/>
      <c r="K258" s="13" t="s">
        <v>1022</v>
      </c>
      <c r="L258" s="4"/>
    </row>
    <row r="259" spans="1:12" ht="25" x14ac:dyDescent="0.35">
      <c r="A259" s="12" t="s">
        <v>1022</v>
      </c>
      <c r="B259" s="16" t="s">
        <v>19</v>
      </c>
      <c r="C259" s="16" t="s">
        <v>1027</v>
      </c>
      <c r="D259" s="16" t="s">
        <v>28</v>
      </c>
      <c r="E259" s="16" t="s">
        <v>1028</v>
      </c>
      <c r="F259" s="16" t="s">
        <v>1029</v>
      </c>
      <c r="G259" s="16" t="s">
        <v>1030</v>
      </c>
      <c r="H259" s="16">
        <v>44</v>
      </c>
      <c r="I259" s="14">
        <v>323000</v>
      </c>
      <c r="J259" s="15"/>
      <c r="K259" s="13" t="s">
        <v>1022</v>
      </c>
      <c r="L259" s="4"/>
    </row>
    <row r="260" spans="1:12" ht="25" x14ac:dyDescent="0.35">
      <c r="A260" s="6" t="s">
        <v>1022</v>
      </c>
      <c r="B260" s="17" t="s">
        <v>19</v>
      </c>
      <c r="C260" s="17" t="s">
        <v>1031</v>
      </c>
      <c r="D260" s="17" t="s">
        <v>28</v>
      </c>
      <c r="E260" s="17" t="s">
        <v>1032</v>
      </c>
      <c r="F260" s="17" t="s">
        <v>1033</v>
      </c>
      <c r="G260" s="17" t="s">
        <v>1034</v>
      </c>
      <c r="H260" s="17">
        <v>46</v>
      </c>
      <c r="I260" s="9">
        <v>342000</v>
      </c>
      <c r="J260" s="10">
        <f>SUM(I258:I260)</f>
        <v>1168000</v>
      </c>
      <c r="K260" s="7" t="s">
        <v>1022</v>
      </c>
      <c r="L260" s="4"/>
    </row>
    <row r="261" spans="1:12" x14ac:dyDescent="0.35">
      <c r="A261" s="21" t="s">
        <v>1035</v>
      </c>
      <c r="B261" s="7" t="s">
        <v>19</v>
      </c>
      <c r="C261" s="7" t="s">
        <v>1036</v>
      </c>
      <c r="D261" s="7" t="s">
        <v>13</v>
      </c>
      <c r="E261" s="7" t="s">
        <v>314</v>
      </c>
      <c r="F261" s="45">
        <v>107078</v>
      </c>
      <c r="G261" s="7" t="s">
        <v>1037</v>
      </c>
      <c r="H261" s="7">
        <v>50</v>
      </c>
      <c r="I261" s="22">
        <v>387000</v>
      </c>
      <c r="J261" s="10">
        <f>SUM(I261)</f>
        <v>387000</v>
      </c>
      <c r="K261" s="7" t="s">
        <v>1022</v>
      </c>
      <c r="L261" s="4"/>
    </row>
    <row r="262" spans="1:12" x14ac:dyDescent="0.35">
      <c r="A262" s="27" t="s">
        <v>1038</v>
      </c>
      <c r="B262" s="35" t="s">
        <v>507</v>
      </c>
      <c r="C262" s="35" t="s">
        <v>1039</v>
      </c>
      <c r="D262" s="35" t="s">
        <v>13</v>
      </c>
      <c r="E262" s="13" t="s">
        <v>1040</v>
      </c>
      <c r="F262" s="13" t="s">
        <v>1041</v>
      </c>
      <c r="G262" s="35" t="s">
        <v>1042</v>
      </c>
      <c r="H262" s="35">
        <v>59</v>
      </c>
      <c r="I262" s="25">
        <v>200000</v>
      </c>
      <c r="J262" s="15"/>
      <c r="K262" s="13" t="s">
        <v>1043</v>
      </c>
      <c r="L262" s="4"/>
    </row>
    <row r="263" spans="1:12" x14ac:dyDescent="0.35">
      <c r="A263" s="27" t="s">
        <v>1038</v>
      </c>
      <c r="B263" s="28" t="s">
        <v>507</v>
      </c>
      <c r="C263" s="35" t="s">
        <v>1044</v>
      </c>
      <c r="D263" s="35" t="s">
        <v>28</v>
      </c>
      <c r="E263" s="13" t="s">
        <v>1045</v>
      </c>
      <c r="F263" s="13" t="s">
        <v>1046</v>
      </c>
      <c r="G263" s="35" t="s">
        <v>1047</v>
      </c>
      <c r="H263" s="35">
        <v>47</v>
      </c>
      <c r="I263" s="25">
        <v>182000</v>
      </c>
      <c r="J263" s="15"/>
      <c r="K263" s="13" t="s">
        <v>1043</v>
      </c>
      <c r="L263" s="4"/>
    </row>
    <row r="264" spans="1:12" x14ac:dyDescent="0.35">
      <c r="A264" s="31" t="s">
        <v>1038</v>
      </c>
      <c r="B264" s="32" t="s">
        <v>507</v>
      </c>
      <c r="C264" s="36" t="s">
        <v>1048</v>
      </c>
      <c r="D264" s="36" t="s">
        <v>2</v>
      </c>
      <c r="E264" s="7" t="s">
        <v>1049</v>
      </c>
      <c r="F264" s="7" t="s">
        <v>1050</v>
      </c>
      <c r="G264" s="36" t="s">
        <v>97</v>
      </c>
      <c r="H264" s="36">
        <v>58</v>
      </c>
      <c r="I264" s="26">
        <v>150000</v>
      </c>
      <c r="J264" s="10">
        <f>SUM(I262:I264)</f>
        <v>532000</v>
      </c>
      <c r="K264" s="7" t="s">
        <v>1043</v>
      </c>
      <c r="L264" s="4"/>
    </row>
    <row r="265" spans="1:12" ht="25" x14ac:dyDescent="0.35">
      <c r="A265" s="12" t="s">
        <v>1051</v>
      </c>
      <c r="B265" s="13" t="s">
        <v>261</v>
      </c>
      <c r="C265" s="13" t="s">
        <v>1051</v>
      </c>
      <c r="D265" s="13" t="s">
        <v>13</v>
      </c>
      <c r="E265" s="13" t="s">
        <v>1052</v>
      </c>
      <c r="F265" s="13" t="s">
        <v>1053</v>
      </c>
      <c r="G265" s="13" t="s">
        <v>1054</v>
      </c>
      <c r="H265" s="13">
        <v>48</v>
      </c>
      <c r="I265" s="14">
        <v>200000</v>
      </c>
      <c r="J265" s="15"/>
      <c r="K265" s="13" t="s">
        <v>1055</v>
      </c>
      <c r="L265" s="4"/>
    </row>
    <row r="266" spans="1:12" x14ac:dyDescent="0.35">
      <c r="A266" s="12" t="s">
        <v>1051</v>
      </c>
      <c r="B266" s="16" t="s">
        <v>261</v>
      </c>
      <c r="C266" s="13" t="s">
        <v>1056</v>
      </c>
      <c r="D266" s="13" t="s">
        <v>13</v>
      </c>
      <c r="E266" s="13" t="s">
        <v>1057</v>
      </c>
      <c r="F266" s="13" t="s">
        <v>1058</v>
      </c>
      <c r="G266" s="13" t="s">
        <v>1059</v>
      </c>
      <c r="H266" s="13">
        <v>63</v>
      </c>
      <c r="I266" s="14">
        <v>361000</v>
      </c>
      <c r="J266" s="15"/>
      <c r="K266" s="13" t="s">
        <v>1055</v>
      </c>
      <c r="L266" s="4"/>
    </row>
    <row r="267" spans="1:12" x14ac:dyDescent="0.35">
      <c r="A267" s="6" t="s">
        <v>1051</v>
      </c>
      <c r="B267" s="17" t="s">
        <v>261</v>
      </c>
      <c r="C267" s="7" t="s">
        <v>1060</v>
      </c>
      <c r="D267" s="7" t="s">
        <v>28</v>
      </c>
      <c r="E267" s="7" t="s">
        <v>1061</v>
      </c>
      <c r="F267" s="7" t="s">
        <v>1062</v>
      </c>
      <c r="G267" s="7" t="s">
        <v>1063</v>
      </c>
      <c r="H267" s="7">
        <v>27</v>
      </c>
      <c r="I267" s="9">
        <v>80000</v>
      </c>
      <c r="J267" s="10">
        <f>SUM(I265:I267)</f>
        <v>641000</v>
      </c>
      <c r="K267" s="7" t="s">
        <v>1055</v>
      </c>
      <c r="L267" s="4"/>
    </row>
    <row r="268" spans="1:12" x14ac:dyDescent="0.35">
      <c r="A268" s="12" t="s">
        <v>1064</v>
      </c>
      <c r="B268" s="16" t="s">
        <v>166</v>
      </c>
      <c r="C268" s="16" t="s">
        <v>1065</v>
      </c>
      <c r="D268" s="16" t="s">
        <v>13</v>
      </c>
      <c r="E268" s="16" t="s">
        <v>1066</v>
      </c>
      <c r="F268" s="16" t="s">
        <v>1067</v>
      </c>
      <c r="G268" s="16" t="s">
        <v>1068</v>
      </c>
      <c r="H268" s="16">
        <v>61</v>
      </c>
      <c r="I268" s="14">
        <v>334000</v>
      </c>
      <c r="J268" s="15"/>
      <c r="K268" s="13" t="s">
        <v>1069</v>
      </c>
      <c r="L268" s="4"/>
    </row>
    <row r="269" spans="1:12" x14ac:dyDescent="0.35">
      <c r="A269" s="6" t="s">
        <v>1064</v>
      </c>
      <c r="B269" s="17" t="s">
        <v>166</v>
      </c>
      <c r="C269" s="17" t="s">
        <v>1070</v>
      </c>
      <c r="D269" s="17" t="s">
        <v>13</v>
      </c>
      <c r="E269" s="17" t="s">
        <v>211</v>
      </c>
      <c r="F269" s="17" t="s">
        <v>1071</v>
      </c>
      <c r="G269" s="17" t="s">
        <v>1072</v>
      </c>
      <c r="H269" s="17">
        <v>49</v>
      </c>
      <c r="I269" s="9">
        <v>240000</v>
      </c>
      <c r="J269" s="10">
        <f>SUM(I268:I269)</f>
        <v>574000</v>
      </c>
      <c r="K269" s="7" t="s">
        <v>1069</v>
      </c>
      <c r="L269" s="4"/>
    </row>
    <row r="270" spans="1:12" x14ac:dyDescent="0.35">
      <c r="A270" s="12" t="s">
        <v>1073</v>
      </c>
      <c r="B270" s="16" t="s">
        <v>51</v>
      </c>
      <c r="C270" s="16" t="s">
        <v>1074</v>
      </c>
      <c r="D270" s="16" t="s">
        <v>126</v>
      </c>
      <c r="E270" s="16" t="s">
        <v>1075</v>
      </c>
      <c r="F270" s="16" t="s">
        <v>1076</v>
      </c>
      <c r="G270" s="16" t="s">
        <v>1077</v>
      </c>
      <c r="H270" s="16">
        <v>66</v>
      </c>
      <c r="I270" s="14">
        <v>600000</v>
      </c>
      <c r="J270" s="15"/>
      <c r="K270" s="13" t="s">
        <v>1078</v>
      </c>
      <c r="L270" s="4"/>
    </row>
    <row r="271" spans="1:12" x14ac:dyDescent="0.35">
      <c r="A271" s="6" t="s">
        <v>1073</v>
      </c>
      <c r="B271" s="17" t="s">
        <v>51</v>
      </c>
      <c r="C271" s="17" t="s">
        <v>1079</v>
      </c>
      <c r="D271" s="17" t="s">
        <v>2</v>
      </c>
      <c r="E271" s="17" t="s">
        <v>1049</v>
      </c>
      <c r="F271" s="17" t="s">
        <v>1080</v>
      </c>
      <c r="G271" s="17" t="s">
        <v>97</v>
      </c>
      <c r="H271" s="17">
        <v>54</v>
      </c>
      <c r="I271" s="9">
        <v>166000</v>
      </c>
      <c r="J271" s="10">
        <f>SUM(I270:I271)</f>
        <v>766000</v>
      </c>
      <c r="K271" s="7" t="s">
        <v>1078</v>
      </c>
      <c r="L271" s="4"/>
    </row>
    <row r="272" spans="1:12" x14ac:dyDescent="0.35">
      <c r="A272" s="6" t="s">
        <v>932</v>
      </c>
      <c r="B272" s="7" t="s">
        <v>33</v>
      </c>
      <c r="C272" s="7" t="s">
        <v>1081</v>
      </c>
      <c r="D272" s="7" t="s">
        <v>13</v>
      </c>
      <c r="E272" s="7" t="s">
        <v>1082</v>
      </c>
      <c r="F272" s="7" t="s">
        <v>1083</v>
      </c>
      <c r="G272" s="7" t="s">
        <v>1084</v>
      </c>
      <c r="H272" s="7">
        <v>45</v>
      </c>
      <c r="I272" s="9">
        <v>489000</v>
      </c>
      <c r="J272" s="10">
        <f>SUM(I272)</f>
        <v>489000</v>
      </c>
      <c r="K272" s="7" t="s">
        <v>932</v>
      </c>
      <c r="L272" s="4"/>
    </row>
    <row r="273" spans="1:12" x14ac:dyDescent="0.35">
      <c r="A273" s="12" t="s">
        <v>124</v>
      </c>
      <c r="B273" s="13" t="s">
        <v>119</v>
      </c>
      <c r="C273" s="13" t="s">
        <v>1085</v>
      </c>
      <c r="D273" s="13" t="s">
        <v>28</v>
      </c>
      <c r="E273" s="13" t="s">
        <v>1086</v>
      </c>
      <c r="F273" s="13" t="s">
        <v>1087</v>
      </c>
      <c r="G273" s="13" t="s">
        <v>1088</v>
      </c>
      <c r="H273" s="13">
        <v>54</v>
      </c>
      <c r="I273" s="14">
        <v>399000</v>
      </c>
      <c r="J273" s="15"/>
      <c r="K273" s="13" t="s">
        <v>124</v>
      </c>
      <c r="L273" s="4"/>
    </row>
    <row r="274" spans="1:12" ht="25" x14ac:dyDescent="0.35">
      <c r="A274" s="6" t="s">
        <v>124</v>
      </c>
      <c r="B274" s="7" t="s">
        <v>119</v>
      </c>
      <c r="C274" s="7" t="s">
        <v>1089</v>
      </c>
      <c r="D274" s="7" t="s">
        <v>28</v>
      </c>
      <c r="E274" s="7" t="s">
        <v>1090</v>
      </c>
      <c r="F274" s="7" t="s">
        <v>1091</v>
      </c>
      <c r="G274" s="7" t="s">
        <v>1092</v>
      </c>
      <c r="H274" s="7">
        <v>56</v>
      </c>
      <c r="I274" s="9">
        <v>400000</v>
      </c>
      <c r="J274" s="10">
        <f>SUM(I273:I274)</f>
        <v>799000</v>
      </c>
      <c r="K274" s="7" t="s">
        <v>124</v>
      </c>
      <c r="L274" s="4"/>
    </row>
    <row r="275" spans="1:12" x14ac:dyDescent="0.35">
      <c r="A275" s="6" t="s">
        <v>1093</v>
      </c>
      <c r="B275" s="7" t="s">
        <v>166</v>
      </c>
      <c r="C275" s="7" t="s">
        <v>1093</v>
      </c>
      <c r="D275" s="7" t="s">
        <v>2</v>
      </c>
      <c r="E275" s="7" t="s">
        <v>528</v>
      </c>
      <c r="F275" s="7" t="s">
        <v>1094</v>
      </c>
      <c r="G275" s="7" t="s">
        <v>97</v>
      </c>
      <c r="H275" s="7">
        <v>28</v>
      </c>
      <c r="I275" s="9">
        <v>187000</v>
      </c>
      <c r="J275" s="10">
        <f>SUM(I275)</f>
        <v>187000</v>
      </c>
      <c r="K275" s="46" t="s">
        <v>1069</v>
      </c>
      <c r="L275" s="4"/>
    </row>
    <row r="276" spans="1:12" x14ac:dyDescent="0.35">
      <c r="A276" s="12" t="s">
        <v>1095</v>
      </c>
      <c r="B276" s="13" t="s">
        <v>63</v>
      </c>
      <c r="C276" s="13" t="s">
        <v>1096</v>
      </c>
      <c r="D276" s="13" t="s">
        <v>2</v>
      </c>
      <c r="E276" s="13" t="s">
        <v>58</v>
      </c>
      <c r="F276" s="13" t="s">
        <v>1097</v>
      </c>
      <c r="G276" s="13" t="s">
        <v>1098</v>
      </c>
      <c r="H276" s="13">
        <v>65</v>
      </c>
      <c r="I276" s="14">
        <v>444000</v>
      </c>
      <c r="J276" s="15"/>
      <c r="K276" s="13" t="s">
        <v>67</v>
      </c>
      <c r="L276" s="4"/>
    </row>
    <row r="277" spans="1:12" ht="25" x14ac:dyDescent="0.35">
      <c r="A277" s="12" t="s">
        <v>1095</v>
      </c>
      <c r="B277" s="16" t="s">
        <v>63</v>
      </c>
      <c r="C277" s="13" t="s">
        <v>1095</v>
      </c>
      <c r="D277" s="13" t="s">
        <v>13</v>
      </c>
      <c r="E277" s="13" t="s">
        <v>661</v>
      </c>
      <c r="F277" s="13" t="s">
        <v>1099</v>
      </c>
      <c r="G277" s="13" t="s">
        <v>1100</v>
      </c>
      <c r="H277" s="13">
        <v>49</v>
      </c>
      <c r="I277" s="14"/>
      <c r="J277" s="15"/>
      <c r="K277" s="13" t="s">
        <v>67</v>
      </c>
    </row>
    <row r="278" spans="1:12" x14ac:dyDescent="0.35">
      <c r="A278" s="6" t="s">
        <v>1095</v>
      </c>
      <c r="B278" s="17" t="s">
        <v>63</v>
      </c>
      <c r="C278" s="7" t="s">
        <v>1095</v>
      </c>
      <c r="D278" s="7" t="s">
        <v>126</v>
      </c>
      <c r="E278" s="7" t="s">
        <v>1101</v>
      </c>
      <c r="F278" s="7" t="s">
        <v>1102</v>
      </c>
      <c r="G278" s="7" t="s">
        <v>1103</v>
      </c>
      <c r="H278" s="7">
        <v>48</v>
      </c>
      <c r="I278" s="9"/>
      <c r="J278" s="10">
        <f>SUM(I276:I278)</f>
        <v>444000</v>
      </c>
      <c r="K278" s="7" t="s">
        <v>67</v>
      </c>
    </row>
    <row r="279" spans="1:12" ht="25" x14ac:dyDescent="0.35">
      <c r="A279" s="12" t="s">
        <v>1104</v>
      </c>
      <c r="B279" s="13" t="s">
        <v>19</v>
      </c>
      <c r="C279" s="13" t="s">
        <v>1105</v>
      </c>
      <c r="D279" s="13" t="s">
        <v>13</v>
      </c>
      <c r="E279" s="13" t="s">
        <v>14</v>
      </c>
      <c r="F279" s="13" t="s">
        <v>1106</v>
      </c>
      <c r="G279" s="13" t="s">
        <v>1107</v>
      </c>
      <c r="H279" s="13">
        <v>48</v>
      </c>
      <c r="I279" s="14">
        <v>92000</v>
      </c>
      <c r="J279" s="15"/>
      <c r="K279" s="13" t="s">
        <v>810</v>
      </c>
      <c r="L279" s="4"/>
    </row>
    <row r="280" spans="1:12" x14ac:dyDescent="0.35">
      <c r="A280" s="6" t="s">
        <v>1104</v>
      </c>
      <c r="B280" s="17" t="s">
        <v>19</v>
      </c>
      <c r="C280" s="7" t="s">
        <v>1108</v>
      </c>
      <c r="D280" s="7" t="s">
        <v>2</v>
      </c>
      <c r="E280" s="7" t="s">
        <v>528</v>
      </c>
      <c r="F280" s="7" t="s">
        <v>1109</v>
      </c>
      <c r="G280" s="7" t="s">
        <v>97</v>
      </c>
      <c r="H280" s="7">
        <v>56</v>
      </c>
      <c r="I280" s="9">
        <v>80000</v>
      </c>
      <c r="J280" s="10">
        <f>SUM(I279:I280)</f>
        <v>172000</v>
      </c>
      <c r="K280" s="7" t="s">
        <v>810</v>
      </c>
      <c r="L280" s="4"/>
    </row>
    <row r="281" spans="1:12" x14ac:dyDescent="0.35">
      <c r="A281" s="6" t="s">
        <v>1110</v>
      </c>
      <c r="B281" s="17" t="s">
        <v>119</v>
      </c>
      <c r="C281" s="17" t="s">
        <v>1110</v>
      </c>
      <c r="D281" s="17" t="s">
        <v>2</v>
      </c>
      <c r="E281" s="17" t="s">
        <v>1111</v>
      </c>
      <c r="F281" s="17" t="s">
        <v>1112</v>
      </c>
      <c r="G281" s="17" t="s">
        <v>547</v>
      </c>
      <c r="H281" s="17">
        <v>50</v>
      </c>
      <c r="I281" s="9">
        <v>489000</v>
      </c>
      <c r="J281" s="10">
        <f>SUM(I281)</f>
        <v>489000</v>
      </c>
      <c r="K281" s="7" t="s">
        <v>485</v>
      </c>
      <c r="L281" s="4"/>
    </row>
    <row r="282" spans="1:12" x14ac:dyDescent="0.35">
      <c r="A282" s="12" t="s">
        <v>1113</v>
      </c>
      <c r="B282" s="16" t="s">
        <v>166</v>
      </c>
      <c r="C282" s="13" t="s">
        <v>1114</v>
      </c>
      <c r="D282" s="13" t="s">
        <v>13</v>
      </c>
      <c r="E282" s="13" t="s">
        <v>58</v>
      </c>
      <c r="F282" s="13" t="s">
        <v>1115</v>
      </c>
      <c r="G282" s="13" t="s">
        <v>1116</v>
      </c>
      <c r="H282" s="13">
        <v>52</v>
      </c>
      <c r="I282" s="14">
        <v>300000</v>
      </c>
      <c r="J282" s="15"/>
      <c r="K282" s="13" t="s">
        <v>170</v>
      </c>
      <c r="L282" s="4"/>
    </row>
    <row r="283" spans="1:12" x14ac:dyDescent="0.35">
      <c r="A283" s="12" t="s">
        <v>1113</v>
      </c>
      <c r="B283" s="13" t="s">
        <v>166</v>
      </c>
      <c r="C283" s="13" t="s">
        <v>1117</v>
      </c>
      <c r="D283" s="13" t="s">
        <v>13</v>
      </c>
      <c r="E283" s="13" t="s">
        <v>1118</v>
      </c>
      <c r="F283" s="13" t="s">
        <v>1119</v>
      </c>
      <c r="G283" s="13" t="s">
        <v>1120</v>
      </c>
      <c r="H283" s="13">
        <v>46</v>
      </c>
      <c r="I283" s="14">
        <v>100000</v>
      </c>
      <c r="J283" s="15"/>
      <c r="K283" s="13" t="s">
        <v>170</v>
      </c>
      <c r="L283" s="4"/>
    </row>
    <row r="284" spans="1:12" x14ac:dyDescent="0.35">
      <c r="A284" s="6" t="s">
        <v>1113</v>
      </c>
      <c r="B284" s="17" t="s">
        <v>166</v>
      </c>
      <c r="C284" s="7" t="s">
        <v>1121</v>
      </c>
      <c r="D284" s="7" t="s">
        <v>28</v>
      </c>
      <c r="E284" s="7" t="s">
        <v>69</v>
      </c>
      <c r="F284" s="7" t="s">
        <v>1122</v>
      </c>
      <c r="G284" s="7" t="s">
        <v>1123</v>
      </c>
      <c r="H284" s="7">
        <v>39</v>
      </c>
      <c r="I284" s="9">
        <v>99000</v>
      </c>
      <c r="J284" s="10">
        <f>SUM(I282:I284)</f>
        <v>499000</v>
      </c>
      <c r="K284" s="7" t="s">
        <v>170</v>
      </c>
      <c r="L284" s="4"/>
    </row>
    <row r="285" spans="1:12" ht="25" x14ac:dyDescent="0.35">
      <c r="A285" s="12" t="s">
        <v>1124</v>
      </c>
      <c r="B285" s="16" t="s">
        <v>119</v>
      </c>
      <c r="C285" s="16" t="s">
        <v>1125</v>
      </c>
      <c r="D285" s="16" t="s">
        <v>13</v>
      </c>
      <c r="E285" s="16" t="s">
        <v>58</v>
      </c>
      <c r="F285" s="16" t="s">
        <v>1126</v>
      </c>
      <c r="G285" s="16" t="s">
        <v>1127</v>
      </c>
      <c r="H285" s="16">
        <v>50</v>
      </c>
      <c r="I285" s="14"/>
      <c r="J285" s="15"/>
      <c r="K285" s="13" t="s">
        <v>124</v>
      </c>
    </row>
    <row r="286" spans="1:12" x14ac:dyDescent="0.35">
      <c r="A286" s="6" t="s">
        <v>1124</v>
      </c>
      <c r="B286" s="17" t="s">
        <v>119</v>
      </c>
      <c r="C286" s="17" t="s">
        <v>1128</v>
      </c>
      <c r="D286" s="17" t="s">
        <v>28</v>
      </c>
      <c r="E286" s="17" t="s">
        <v>1129</v>
      </c>
      <c r="F286" s="17" t="s">
        <v>1130</v>
      </c>
      <c r="G286" s="17" t="s">
        <v>1131</v>
      </c>
      <c r="H286" s="17">
        <v>60</v>
      </c>
      <c r="I286" s="9">
        <v>130000</v>
      </c>
      <c r="J286" s="10">
        <f>SUM(I285:I286)</f>
        <v>130000</v>
      </c>
      <c r="K286" s="7" t="s">
        <v>124</v>
      </c>
      <c r="L286" s="4"/>
    </row>
    <row r="287" spans="1:12" ht="25" x14ac:dyDescent="0.35">
      <c r="A287" s="12" t="s">
        <v>1132</v>
      </c>
      <c r="B287" s="16" t="s">
        <v>219</v>
      </c>
      <c r="C287" s="16" t="s">
        <v>1133</v>
      </c>
      <c r="D287" s="16" t="s">
        <v>2</v>
      </c>
      <c r="E287" s="16" t="s">
        <v>1134</v>
      </c>
      <c r="F287" s="16" t="s">
        <v>1135</v>
      </c>
      <c r="G287" s="16" t="s">
        <v>1136</v>
      </c>
      <c r="H287" s="16">
        <v>46</v>
      </c>
      <c r="I287" s="14">
        <v>201000</v>
      </c>
      <c r="J287" s="15"/>
      <c r="K287" s="13" t="s">
        <v>218</v>
      </c>
      <c r="L287" s="4"/>
    </row>
    <row r="288" spans="1:12" x14ac:dyDescent="0.35">
      <c r="A288" s="6" t="s">
        <v>1132</v>
      </c>
      <c r="B288" s="17" t="s">
        <v>219</v>
      </c>
      <c r="C288" s="17" t="s">
        <v>1137</v>
      </c>
      <c r="D288" s="17" t="s">
        <v>13</v>
      </c>
      <c r="E288" s="17" t="s">
        <v>1138</v>
      </c>
      <c r="F288" s="17" t="s">
        <v>746</v>
      </c>
      <c r="G288" s="17" t="s">
        <v>1139</v>
      </c>
      <c r="H288" s="17">
        <v>64</v>
      </c>
      <c r="I288" s="9">
        <v>380000</v>
      </c>
      <c r="J288" s="10">
        <f>SUM(I287:I288)</f>
        <v>581000</v>
      </c>
      <c r="K288" s="7" t="s">
        <v>218</v>
      </c>
      <c r="L288" s="4"/>
    </row>
    <row r="289" spans="1:12" x14ac:dyDescent="0.35">
      <c r="A289" s="6" t="s">
        <v>1140</v>
      </c>
      <c r="B289" s="7" t="s">
        <v>119</v>
      </c>
      <c r="C289" s="7" t="s">
        <v>1141</v>
      </c>
      <c r="D289" s="7" t="s">
        <v>2</v>
      </c>
      <c r="E289" s="7" t="s">
        <v>289</v>
      </c>
      <c r="F289" s="7" t="s">
        <v>1142</v>
      </c>
      <c r="G289" s="7" t="s">
        <v>87</v>
      </c>
      <c r="H289" s="7">
        <v>52</v>
      </c>
      <c r="I289" s="9">
        <v>232000</v>
      </c>
      <c r="J289" s="10">
        <f>SUM(I289)</f>
        <v>232000</v>
      </c>
      <c r="K289" s="7" t="s">
        <v>498</v>
      </c>
      <c r="L289" s="4"/>
    </row>
    <row r="290" spans="1:12" ht="25" x14ac:dyDescent="0.35">
      <c r="A290" s="6" t="s">
        <v>45</v>
      </c>
      <c r="B290" s="17" t="s">
        <v>40</v>
      </c>
      <c r="C290" s="7" t="s">
        <v>1143</v>
      </c>
      <c r="D290" s="7" t="s">
        <v>13</v>
      </c>
      <c r="E290" s="7" t="s">
        <v>1144</v>
      </c>
      <c r="F290" s="7" t="s">
        <v>1145</v>
      </c>
      <c r="G290" s="7" t="s">
        <v>1146</v>
      </c>
      <c r="H290" s="7">
        <v>49</v>
      </c>
      <c r="I290" s="9">
        <v>264000</v>
      </c>
      <c r="J290" s="10">
        <f t="shared" ref="J290:J291" si="2">SUM(I290)</f>
        <v>264000</v>
      </c>
      <c r="K290" s="7" t="s">
        <v>45</v>
      </c>
      <c r="L290" s="4"/>
    </row>
    <row r="291" spans="1:12" x14ac:dyDescent="0.35">
      <c r="A291" s="47" t="s">
        <v>976</v>
      </c>
      <c r="B291" s="48" t="s">
        <v>1147</v>
      </c>
      <c r="C291" s="48" t="s">
        <v>1148</v>
      </c>
      <c r="D291" s="48" t="s">
        <v>2</v>
      </c>
      <c r="E291" s="49" t="s">
        <v>1149</v>
      </c>
      <c r="F291" s="49" t="s">
        <v>1150</v>
      </c>
      <c r="G291" s="48" t="s">
        <v>1151</v>
      </c>
      <c r="H291" s="48">
        <v>85</v>
      </c>
      <c r="I291" s="50">
        <v>434000</v>
      </c>
      <c r="J291" s="10">
        <f t="shared" si="2"/>
        <v>434000</v>
      </c>
      <c r="K291" s="7" t="s">
        <v>976</v>
      </c>
      <c r="L291" s="4"/>
    </row>
    <row r="292" spans="1:12" x14ac:dyDescent="0.35">
      <c r="A292" s="12" t="s">
        <v>1152</v>
      </c>
      <c r="B292" s="16" t="s">
        <v>63</v>
      </c>
      <c r="C292" s="13" t="s">
        <v>1153</v>
      </c>
      <c r="D292" s="13" t="s">
        <v>2</v>
      </c>
      <c r="E292" s="13" t="s">
        <v>520</v>
      </c>
      <c r="F292" s="13" t="s">
        <v>1154</v>
      </c>
      <c r="G292" s="13" t="s">
        <v>1155</v>
      </c>
      <c r="H292" s="13">
        <v>56</v>
      </c>
      <c r="I292" s="14">
        <v>337000</v>
      </c>
      <c r="J292" s="15"/>
      <c r="K292" s="13" t="s">
        <v>793</v>
      </c>
      <c r="L292" s="4"/>
    </row>
    <row r="293" spans="1:12" x14ac:dyDescent="0.35">
      <c r="A293" s="12" t="s">
        <v>1152</v>
      </c>
      <c r="B293" s="13" t="s">
        <v>63</v>
      </c>
      <c r="C293" s="13" t="s">
        <v>1156</v>
      </c>
      <c r="D293" s="13" t="s">
        <v>2</v>
      </c>
      <c r="E293" s="13" t="s">
        <v>1157</v>
      </c>
      <c r="F293" s="29">
        <v>105927</v>
      </c>
      <c r="G293" s="13" t="s">
        <v>105</v>
      </c>
      <c r="H293" s="13">
        <v>51</v>
      </c>
      <c r="I293" s="14">
        <v>300000</v>
      </c>
      <c r="J293" s="15"/>
      <c r="K293" s="13" t="s">
        <v>793</v>
      </c>
      <c r="L293" s="4"/>
    </row>
    <row r="294" spans="1:12" x14ac:dyDescent="0.35">
      <c r="A294" s="6" t="s">
        <v>1152</v>
      </c>
      <c r="B294" s="17" t="s">
        <v>63</v>
      </c>
      <c r="C294" s="7" t="s">
        <v>1158</v>
      </c>
      <c r="D294" s="7" t="s">
        <v>35</v>
      </c>
      <c r="E294" s="7" t="s">
        <v>58</v>
      </c>
      <c r="F294" s="7" t="s">
        <v>1159</v>
      </c>
      <c r="G294" s="7" t="s">
        <v>1160</v>
      </c>
      <c r="H294" s="7">
        <v>49</v>
      </c>
      <c r="I294" s="9">
        <v>236000</v>
      </c>
      <c r="J294" s="10">
        <f>SUM(I292:I294)</f>
        <v>873000</v>
      </c>
      <c r="K294" s="7" t="s">
        <v>793</v>
      </c>
      <c r="L294" s="4"/>
    </row>
    <row r="295" spans="1:12" x14ac:dyDescent="0.35">
      <c r="A295" s="6" t="s">
        <v>1161</v>
      </c>
      <c r="B295" s="7" t="s">
        <v>40</v>
      </c>
      <c r="C295" s="7" t="s">
        <v>1162</v>
      </c>
      <c r="D295" s="7" t="s">
        <v>13</v>
      </c>
      <c r="E295" s="8" t="s">
        <v>295</v>
      </c>
      <c r="F295" s="8" t="s">
        <v>1163</v>
      </c>
      <c r="G295" s="8" t="s">
        <v>1164</v>
      </c>
      <c r="H295" s="8">
        <v>66</v>
      </c>
      <c r="I295" s="9">
        <v>212000</v>
      </c>
      <c r="J295" s="10">
        <f>SUM(I295)</f>
        <v>212000</v>
      </c>
      <c r="K295" s="7" t="s">
        <v>45</v>
      </c>
      <c r="L295" s="4"/>
    </row>
    <row r="296" spans="1:12" x14ac:dyDescent="0.35">
      <c r="A296" s="12" t="s">
        <v>916</v>
      </c>
      <c r="B296" s="13" t="s">
        <v>507</v>
      </c>
      <c r="C296" s="13" t="s">
        <v>1165</v>
      </c>
      <c r="D296" s="13" t="s">
        <v>2</v>
      </c>
      <c r="E296" s="13" t="s">
        <v>1166</v>
      </c>
      <c r="F296" s="39">
        <v>101025</v>
      </c>
      <c r="G296" s="13" t="s">
        <v>1167</v>
      </c>
      <c r="H296" s="13">
        <v>48</v>
      </c>
      <c r="I296" s="14">
        <v>200000</v>
      </c>
      <c r="J296" s="15"/>
      <c r="K296" s="13" t="s">
        <v>916</v>
      </c>
      <c r="L296" s="4"/>
    </row>
    <row r="297" spans="1:12" x14ac:dyDescent="0.35">
      <c r="A297" s="12" t="s">
        <v>916</v>
      </c>
      <c r="B297" s="16" t="s">
        <v>507</v>
      </c>
      <c r="C297" s="13" t="s">
        <v>1168</v>
      </c>
      <c r="D297" s="13" t="s">
        <v>28</v>
      </c>
      <c r="E297" s="13" t="s">
        <v>1169</v>
      </c>
      <c r="F297" s="13" t="s">
        <v>1170</v>
      </c>
      <c r="G297" s="13" t="s">
        <v>1171</v>
      </c>
      <c r="H297" s="13">
        <v>50</v>
      </c>
      <c r="I297" s="14">
        <v>180000</v>
      </c>
      <c r="J297" s="15"/>
      <c r="K297" s="13" t="s">
        <v>916</v>
      </c>
      <c r="L297" s="4"/>
    </row>
    <row r="298" spans="1:12" x14ac:dyDescent="0.35">
      <c r="A298" s="12" t="s">
        <v>916</v>
      </c>
      <c r="B298" s="16" t="s">
        <v>507</v>
      </c>
      <c r="C298" s="13" t="s">
        <v>1172</v>
      </c>
      <c r="D298" s="13" t="s">
        <v>28</v>
      </c>
      <c r="E298" s="13" t="s">
        <v>1173</v>
      </c>
      <c r="F298" s="13" t="s">
        <v>1174</v>
      </c>
      <c r="G298" s="13" t="s">
        <v>1175</v>
      </c>
      <c r="H298" s="13">
        <v>40</v>
      </c>
      <c r="I298" s="14">
        <v>170000</v>
      </c>
      <c r="J298" s="15"/>
      <c r="K298" s="13" t="s">
        <v>916</v>
      </c>
      <c r="L298" s="4"/>
    </row>
    <row r="299" spans="1:12" ht="25" x14ac:dyDescent="0.35">
      <c r="A299" s="6" t="s">
        <v>916</v>
      </c>
      <c r="B299" s="17" t="s">
        <v>507</v>
      </c>
      <c r="C299" s="17" t="s">
        <v>1176</v>
      </c>
      <c r="D299" s="17" t="s">
        <v>13</v>
      </c>
      <c r="E299" s="17" t="s">
        <v>870</v>
      </c>
      <c r="F299" s="17" t="s">
        <v>1177</v>
      </c>
      <c r="G299" s="17" t="s">
        <v>1178</v>
      </c>
      <c r="H299" s="17">
        <v>53</v>
      </c>
      <c r="I299" s="9">
        <v>530000</v>
      </c>
      <c r="J299" s="10">
        <f>SUM(I296:I299)</f>
        <v>1080000</v>
      </c>
      <c r="K299" s="7" t="s">
        <v>916</v>
      </c>
      <c r="L299" s="4"/>
    </row>
    <row r="300" spans="1:12" ht="50" x14ac:dyDescent="0.35">
      <c r="A300" s="12" t="s">
        <v>452</v>
      </c>
      <c r="B300" s="13" t="s">
        <v>40</v>
      </c>
      <c r="C300" s="13" t="s">
        <v>1179</v>
      </c>
      <c r="D300" s="13" t="s">
        <v>2</v>
      </c>
      <c r="E300" s="13" t="s">
        <v>1180</v>
      </c>
      <c r="F300" s="13" t="s">
        <v>1181</v>
      </c>
      <c r="G300" s="13" t="s">
        <v>1182</v>
      </c>
      <c r="H300" s="13">
        <v>47</v>
      </c>
      <c r="I300" s="14">
        <v>350000</v>
      </c>
      <c r="J300" s="15"/>
      <c r="K300" s="13" t="s">
        <v>452</v>
      </c>
      <c r="L300" s="4"/>
    </row>
    <row r="301" spans="1:12" ht="25" x14ac:dyDescent="0.35">
      <c r="A301" s="12" t="s">
        <v>452</v>
      </c>
      <c r="B301" s="16" t="s">
        <v>40</v>
      </c>
      <c r="C301" s="13" t="s">
        <v>1183</v>
      </c>
      <c r="D301" s="13" t="s">
        <v>2</v>
      </c>
      <c r="E301" s="13" t="s">
        <v>1184</v>
      </c>
      <c r="F301" s="13" t="s">
        <v>1185</v>
      </c>
      <c r="G301" s="13" t="s">
        <v>1186</v>
      </c>
      <c r="H301" s="13">
        <v>45</v>
      </c>
      <c r="I301" s="14">
        <v>139000</v>
      </c>
      <c r="J301" s="15"/>
      <c r="K301" s="13" t="s">
        <v>452</v>
      </c>
      <c r="L301" s="4"/>
    </row>
    <row r="302" spans="1:12" ht="25" x14ac:dyDescent="0.35">
      <c r="A302" s="6" t="s">
        <v>452</v>
      </c>
      <c r="B302" s="17" t="s">
        <v>40</v>
      </c>
      <c r="C302" s="7" t="s">
        <v>1187</v>
      </c>
      <c r="D302" s="7" t="s">
        <v>13</v>
      </c>
      <c r="E302" s="7" t="s">
        <v>1188</v>
      </c>
      <c r="F302" s="37">
        <v>105661</v>
      </c>
      <c r="G302" s="7" t="s">
        <v>1189</v>
      </c>
      <c r="H302" s="7">
        <v>47</v>
      </c>
      <c r="I302" s="9">
        <v>200000</v>
      </c>
      <c r="J302" s="10">
        <f>SUM(I300:I302)</f>
        <v>689000</v>
      </c>
      <c r="K302" s="7" t="s">
        <v>452</v>
      </c>
      <c r="L302" s="4"/>
    </row>
    <row r="303" spans="1:12" x14ac:dyDescent="0.35">
      <c r="A303" s="12" t="s">
        <v>1190</v>
      </c>
      <c r="B303" s="13" t="s">
        <v>40</v>
      </c>
      <c r="C303" s="13" t="s">
        <v>1191</v>
      </c>
      <c r="D303" s="13" t="s">
        <v>13</v>
      </c>
      <c r="E303" s="13" t="s">
        <v>74</v>
      </c>
      <c r="F303" s="13" t="s">
        <v>1192</v>
      </c>
      <c r="G303" s="13" t="s">
        <v>1193</v>
      </c>
      <c r="H303" s="13">
        <v>42</v>
      </c>
      <c r="I303" s="14">
        <v>82000</v>
      </c>
      <c r="J303" s="15"/>
      <c r="K303" s="13" t="s">
        <v>77</v>
      </c>
      <c r="L303" s="4"/>
    </row>
    <row r="304" spans="1:12" ht="25" x14ac:dyDescent="0.35">
      <c r="A304" s="6" t="s">
        <v>1190</v>
      </c>
      <c r="B304" s="17" t="s">
        <v>40</v>
      </c>
      <c r="C304" s="7" t="s">
        <v>1194</v>
      </c>
      <c r="D304" s="7" t="s">
        <v>13</v>
      </c>
      <c r="E304" s="7" t="s">
        <v>1195</v>
      </c>
      <c r="F304" s="7" t="s">
        <v>1196</v>
      </c>
      <c r="G304" s="7" t="s">
        <v>141</v>
      </c>
      <c r="H304" s="7">
        <v>40</v>
      </c>
      <c r="I304" s="9"/>
      <c r="J304" s="10">
        <f>SUM(I303:I304)</f>
        <v>82000</v>
      </c>
      <c r="K304" s="7" t="s">
        <v>77</v>
      </c>
    </row>
    <row r="305" spans="1:12" ht="25" x14ac:dyDescent="0.35">
      <c r="A305" s="12" t="s">
        <v>1197</v>
      </c>
      <c r="B305" s="16" t="s">
        <v>40</v>
      </c>
      <c r="C305" s="16" t="s">
        <v>1198</v>
      </c>
      <c r="D305" s="16" t="s">
        <v>13</v>
      </c>
      <c r="E305" s="16" t="s">
        <v>536</v>
      </c>
      <c r="F305" s="16" t="s">
        <v>1199</v>
      </c>
      <c r="G305" s="16" t="s">
        <v>1200</v>
      </c>
      <c r="H305" s="16">
        <v>53</v>
      </c>
      <c r="I305" s="14">
        <v>299000</v>
      </c>
      <c r="J305" s="15"/>
      <c r="K305" s="13" t="s">
        <v>1201</v>
      </c>
      <c r="L305" s="4"/>
    </row>
    <row r="306" spans="1:12" x14ac:dyDescent="0.35">
      <c r="A306" s="6" t="s">
        <v>1197</v>
      </c>
      <c r="B306" s="17" t="s">
        <v>40</v>
      </c>
      <c r="C306" s="17" t="s">
        <v>1202</v>
      </c>
      <c r="D306" s="17" t="s">
        <v>13</v>
      </c>
      <c r="E306" s="17" t="s">
        <v>245</v>
      </c>
      <c r="F306" s="17" t="s">
        <v>1203</v>
      </c>
      <c r="G306" s="17" t="s">
        <v>141</v>
      </c>
      <c r="H306" s="17">
        <v>53</v>
      </c>
      <c r="I306" s="9">
        <v>300000</v>
      </c>
      <c r="J306" s="10">
        <f>SUM(I305:I306)</f>
        <v>599000</v>
      </c>
      <c r="K306" s="7" t="s">
        <v>1201</v>
      </c>
      <c r="L306" s="4"/>
    </row>
    <row r="307" spans="1:12" ht="62.5" x14ac:dyDescent="0.35">
      <c r="A307" s="6" t="s">
        <v>1204</v>
      </c>
      <c r="B307" s="17" t="s">
        <v>12</v>
      </c>
      <c r="C307" s="17" t="s">
        <v>1205</v>
      </c>
      <c r="D307" s="17" t="s">
        <v>126</v>
      </c>
      <c r="E307" s="17" t="s">
        <v>1206</v>
      </c>
      <c r="F307" s="37">
        <v>106394</v>
      </c>
      <c r="G307" s="17" t="s">
        <v>1207</v>
      </c>
      <c r="H307" s="17">
        <v>64</v>
      </c>
      <c r="I307" s="9">
        <v>369000</v>
      </c>
      <c r="J307" s="10">
        <f>SUM(I307)</f>
        <v>369000</v>
      </c>
      <c r="K307" s="7" t="s">
        <v>708</v>
      </c>
      <c r="L307" s="4"/>
    </row>
    <row r="308" spans="1:12" x14ac:dyDescent="0.35">
      <c r="A308" s="6" t="s">
        <v>1208</v>
      </c>
      <c r="B308" s="17" t="s">
        <v>459</v>
      </c>
      <c r="C308" s="17" t="s">
        <v>1209</v>
      </c>
      <c r="D308" s="17" t="s">
        <v>13</v>
      </c>
      <c r="E308" s="17" t="s">
        <v>1210</v>
      </c>
      <c r="F308" s="17" t="s">
        <v>1211</v>
      </c>
      <c r="G308" s="17" t="s">
        <v>1212</v>
      </c>
      <c r="H308" s="17">
        <v>55</v>
      </c>
      <c r="I308" s="9">
        <v>87000</v>
      </c>
      <c r="J308" s="10">
        <f>SUM(I308)</f>
        <v>87000</v>
      </c>
      <c r="K308" s="7" t="s">
        <v>968</v>
      </c>
      <c r="L308" s="4"/>
    </row>
    <row r="309" spans="1:12" ht="25" x14ac:dyDescent="0.35">
      <c r="A309" s="6" t="s">
        <v>1213</v>
      </c>
      <c r="B309" s="17" t="s">
        <v>166</v>
      </c>
      <c r="C309" s="17" t="s">
        <v>1214</v>
      </c>
      <c r="D309" s="17" t="s">
        <v>13</v>
      </c>
      <c r="E309" s="17" t="s">
        <v>58</v>
      </c>
      <c r="F309" s="17" t="s">
        <v>1215</v>
      </c>
      <c r="G309" s="17" t="s">
        <v>1216</v>
      </c>
      <c r="H309" s="17">
        <v>54</v>
      </c>
      <c r="I309" s="9">
        <v>307000</v>
      </c>
      <c r="J309" s="10">
        <f>SUM(I309)</f>
        <v>307000</v>
      </c>
      <c r="K309" s="7" t="s">
        <v>518</v>
      </c>
      <c r="L309" s="4"/>
    </row>
    <row r="310" spans="1:12" x14ac:dyDescent="0.35">
      <c r="A310" s="12" t="s">
        <v>470</v>
      </c>
      <c r="B310" s="16" t="s">
        <v>261</v>
      </c>
      <c r="C310" s="16" t="s">
        <v>1217</v>
      </c>
      <c r="D310" s="16" t="s">
        <v>13</v>
      </c>
      <c r="E310" s="16" t="s">
        <v>211</v>
      </c>
      <c r="F310" s="39">
        <v>100056</v>
      </c>
      <c r="G310" s="16" t="s">
        <v>1218</v>
      </c>
      <c r="H310" s="16">
        <v>48</v>
      </c>
      <c r="I310" s="14">
        <v>205000</v>
      </c>
      <c r="J310" s="15"/>
      <c r="K310" s="13" t="s">
        <v>470</v>
      </c>
      <c r="L310" s="4"/>
    </row>
    <row r="311" spans="1:12" ht="38" x14ac:dyDescent="0.35">
      <c r="A311" s="12" t="s">
        <v>470</v>
      </c>
      <c r="B311" s="16" t="s">
        <v>261</v>
      </c>
      <c r="C311" s="16" t="s">
        <v>470</v>
      </c>
      <c r="D311" s="16" t="s">
        <v>28</v>
      </c>
      <c r="E311" s="16" t="s">
        <v>1219</v>
      </c>
      <c r="F311" s="16" t="s">
        <v>1220</v>
      </c>
      <c r="G311" s="16" t="s">
        <v>1221</v>
      </c>
      <c r="H311" s="16">
        <v>42</v>
      </c>
      <c r="I311" s="14">
        <v>224000</v>
      </c>
      <c r="J311" s="15"/>
      <c r="K311" s="13" t="s">
        <v>470</v>
      </c>
      <c r="L311" s="4"/>
    </row>
    <row r="312" spans="1:12" ht="25" x14ac:dyDescent="0.35">
      <c r="A312" s="6" t="s">
        <v>470</v>
      </c>
      <c r="B312" s="17" t="s">
        <v>261</v>
      </c>
      <c r="C312" s="17" t="s">
        <v>470</v>
      </c>
      <c r="D312" s="17" t="s">
        <v>28</v>
      </c>
      <c r="E312" s="17" t="s">
        <v>1222</v>
      </c>
      <c r="F312" s="17" t="s">
        <v>1223</v>
      </c>
      <c r="G312" s="17" t="s">
        <v>1224</v>
      </c>
      <c r="H312" s="17">
        <v>42</v>
      </c>
      <c r="I312" s="9">
        <v>225000</v>
      </c>
      <c r="J312" s="10">
        <f>SUM(I310:I312)</f>
        <v>654000</v>
      </c>
      <c r="K312" s="7" t="s">
        <v>470</v>
      </c>
      <c r="L312" s="4"/>
    </row>
    <row r="313" spans="1:12" x14ac:dyDescent="0.35">
      <c r="A313" s="12" t="s">
        <v>518</v>
      </c>
      <c r="B313" s="16" t="s">
        <v>166</v>
      </c>
      <c r="C313" s="16" t="s">
        <v>1225</v>
      </c>
      <c r="D313" s="16" t="s">
        <v>2</v>
      </c>
      <c r="E313" s="16" t="s">
        <v>1226</v>
      </c>
      <c r="F313" s="39">
        <v>103852</v>
      </c>
      <c r="G313" s="16" t="s">
        <v>1227</v>
      </c>
      <c r="H313" s="16">
        <v>55</v>
      </c>
      <c r="I313" s="14">
        <v>300000</v>
      </c>
      <c r="J313" s="15"/>
      <c r="K313" s="13" t="s">
        <v>518</v>
      </c>
      <c r="L313" s="4"/>
    </row>
    <row r="314" spans="1:12" x14ac:dyDescent="0.35">
      <c r="A314" s="12" t="s">
        <v>518</v>
      </c>
      <c r="B314" s="16" t="s">
        <v>166</v>
      </c>
      <c r="C314" s="16" t="s">
        <v>1228</v>
      </c>
      <c r="D314" s="16" t="s">
        <v>13</v>
      </c>
      <c r="E314" s="16" t="s">
        <v>90</v>
      </c>
      <c r="F314" s="16" t="s">
        <v>1229</v>
      </c>
      <c r="G314" s="16" t="s">
        <v>1230</v>
      </c>
      <c r="H314" s="16">
        <v>58</v>
      </c>
      <c r="I314" s="14">
        <v>85000</v>
      </c>
      <c r="J314" s="15"/>
      <c r="K314" s="13" t="s">
        <v>518</v>
      </c>
      <c r="L314" s="4"/>
    </row>
    <row r="315" spans="1:12" x14ac:dyDescent="0.35">
      <c r="A315" s="12" t="s">
        <v>518</v>
      </c>
      <c r="B315" s="16" t="s">
        <v>166</v>
      </c>
      <c r="C315" s="16" t="s">
        <v>1231</v>
      </c>
      <c r="D315" s="16" t="s">
        <v>13</v>
      </c>
      <c r="E315" s="16" t="s">
        <v>90</v>
      </c>
      <c r="F315" s="16" t="s">
        <v>1232</v>
      </c>
      <c r="G315" s="16" t="s">
        <v>1233</v>
      </c>
      <c r="H315" s="16">
        <v>58</v>
      </c>
      <c r="I315" s="14">
        <v>80000</v>
      </c>
      <c r="J315" s="15"/>
      <c r="K315" s="13" t="s">
        <v>518</v>
      </c>
      <c r="L315" s="4"/>
    </row>
    <row r="316" spans="1:12" ht="25" x14ac:dyDescent="0.35">
      <c r="A316" s="12" t="s">
        <v>518</v>
      </c>
      <c r="B316" s="16" t="s">
        <v>166</v>
      </c>
      <c r="C316" s="16" t="s">
        <v>1234</v>
      </c>
      <c r="D316" s="16" t="s">
        <v>28</v>
      </c>
      <c r="E316" s="16" t="s">
        <v>1235</v>
      </c>
      <c r="F316" s="29">
        <v>106086</v>
      </c>
      <c r="G316" s="16" t="s">
        <v>1236</v>
      </c>
      <c r="H316" s="16">
        <v>58</v>
      </c>
      <c r="I316" s="14">
        <v>250000</v>
      </c>
      <c r="J316" s="15"/>
      <c r="K316" s="13" t="s">
        <v>518</v>
      </c>
      <c r="L316" s="4"/>
    </row>
    <row r="317" spans="1:12" x14ac:dyDescent="0.35">
      <c r="A317" s="6" t="s">
        <v>518</v>
      </c>
      <c r="B317" s="17" t="s">
        <v>166</v>
      </c>
      <c r="C317" s="17" t="s">
        <v>1237</v>
      </c>
      <c r="D317" s="17" t="s">
        <v>2</v>
      </c>
      <c r="E317" s="17" t="s">
        <v>1238</v>
      </c>
      <c r="F317" s="17" t="s">
        <v>1239</v>
      </c>
      <c r="G317" s="17" t="s">
        <v>1240</v>
      </c>
      <c r="H317" s="17">
        <v>59</v>
      </c>
      <c r="I317" s="9">
        <v>383000</v>
      </c>
      <c r="J317" s="10">
        <f>SUM(I313:I317)</f>
        <v>1098000</v>
      </c>
      <c r="K317" s="7" t="s">
        <v>518</v>
      </c>
      <c r="L317" s="4"/>
    </row>
    <row r="318" spans="1:12" ht="25" x14ac:dyDescent="0.35">
      <c r="A318" s="12" t="s">
        <v>1016</v>
      </c>
      <c r="B318" s="16" t="s">
        <v>56</v>
      </c>
      <c r="C318" s="16" t="s">
        <v>1241</v>
      </c>
      <c r="D318" s="16" t="s">
        <v>561</v>
      </c>
      <c r="E318" s="16" t="s">
        <v>1242</v>
      </c>
      <c r="F318" s="16" t="s">
        <v>1243</v>
      </c>
      <c r="G318" s="16" t="s">
        <v>1244</v>
      </c>
      <c r="H318" s="16">
        <v>46</v>
      </c>
      <c r="I318" s="14">
        <v>253000</v>
      </c>
      <c r="J318" s="15"/>
      <c r="K318" s="13" t="s">
        <v>1016</v>
      </c>
      <c r="L318" s="4"/>
    </row>
    <row r="319" spans="1:12" x14ac:dyDescent="0.35">
      <c r="A319" s="12" t="s">
        <v>1016</v>
      </c>
      <c r="B319" s="16" t="s">
        <v>56</v>
      </c>
      <c r="C319" s="16" t="s">
        <v>1245</v>
      </c>
      <c r="D319" s="16" t="s">
        <v>13</v>
      </c>
      <c r="E319" s="16" t="s">
        <v>1082</v>
      </c>
      <c r="F319" s="16" t="s">
        <v>1246</v>
      </c>
      <c r="G319" s="16" t="s">
        <v>1247</v>
      </c>
      <c r="H319" s="16">
        <v>40</v>
      </c>
      <c r="I319" s="14">
        <v>620000</v>
      </c>
      <c r="J319" s="15"/>
      <c r="K319" s="13" t="s">
        <v>1016</v>
      </c>
      <c r="L319" s="4"/>
    </row>
    <row r="320" spans="1:12" ht="25" x14ac:dyDescent="0.35">
      <c r="A320" s="12" t="s">
        <v>1016</v>
      </c>
      <c r="B320" s="16" t="s">
        <v>56</v>
      </c>
      <c r="C320" s="16" t="s">
        <v>1016</v>
      </c>
      <c r="D320" s="16" t="s">
        <v>13</v>
      </c>
      <c r="E320" s="16" t="s">
        <v>90</v>
      </c>
      <c r="F320" s="16" t="s">
        <v>1248</v>
      </c>
      <c r="G320" s="16" t="s">
        <v>1249</v>
      </c>
      <c r="H320" s="16">
        <v>50</v>
      </c>
      <c r="I320" s="14">
        <v>150000</v>
      </c>
      <c r="J320" s="15"/>
      <c r="K320" s="13" t="s">
        <v>1016</v>
      </c>
      <c r="L320" s="4"/>
    </row>
    <row r="321" spans="1:12" x14ac:dyDescent="0.35">
      <c r="A321" s="6" t="s">
        <v>1016</v>
      </c>
      <c r="B321" s="17" t="s">
        <v>56</v>
      </c>
      <c r="C321" s="17" t="s">
        <v>1250</v>
      </c>
      <c r="D321" s="17" t="s">
        <v>13</v>
      </c>
      <c r="E321" s="17" t="s">
        <v>90</v>
      </c>
      <c r="F321" s="17" t="s">
        <v>1251</v>
      </c>
      <c r="G321" s="17" t="s">
        <v>1252</v>
      </c>
      <c r="H321" s="17">
        <v>52</v>
      </c>
      <c r="I321" s="9">
        <v>175000</v>
      </c>
      <c r="J321" s="10">
        <f>SUM(I318:I321)</f>
        <v>1198000</v>
      </c>
      <c r="K321" s="7" t="s">
        <v>1016</v>
      </c>
      <c r="L321" s="4"/>
    </row>
    <row r="322" spans="1:12" x14ac:dyDescent="0.35">
      <c r="A322" s="12" t="s">
        <v>1253</v>
      </c>
      <c r="B322" s="13" t="s">
        <v>63</v>
      </c>
      <c r="C322" s="16" t="s">
        <v>1253</v>
      </c>
      <c r="D322" s="16" t="s">
        <v>1254</v>
      </c>
      <c r="E322" s="13" t="s">
        <v>1255</v>
      </c>
      <c r="F322" s="13" t="s">
        <v>1256</v>
      </c>
      <c r="G322" s="13" t="s">
        <v>1257</v>
      </c>
      <c r="H322" s="13">
        <v>58</v>
      </c>
      <c r="I322" s="14">
        <v>200000</v>
      </c>
      <c r="J322" s="15"/>
      <c r="K322" s="13" t="s">
        <v>1258</v>
      </c>
      <c r="L322" s="4"/>
    </row>
    <row r="323" spans="1:12" x14ac:dyDescent="0.35">
      <c r="A323" s="12" t="s">
        <v>1253</v>
      </c>
      <c r="B323" s="13" t="s">
        <v>63</v>
      </c>
      <c r="C323" s="16" t="s">
        <v>1253</v>
      </c>
      <c r="D323" s="16" t="s">
        <v>13</v>
      </c>
      <c r="E323" s="13" t="s">
        <v>908</v>
      </c>
      <c r="F323" s="13" t="s">
        <v>1259</v>
      </c>
      <c r="G323" s="13" t="s">
        <v>1260</v>
      </c>
      <c r="H323" s="13">
        <v>52</v>
      </c>
      <c r="I323" s="14">
        <v>200000</v>
      </c>
      <c r="J323" s="15"/>
      <c r="K323" s="13" t="s">
        <v>1258</v>
      </c>
      <c r="L323" s="4"/>
    </row>
    <row r="324" spans="1:12" x14ac:dyDescent="0.35">
      <c r="A324" s="12" t="s">
        <v>1253</v>
      </c>
      <c r="B324" s="13" t="s">
        <v>63</v>
      </c>
      <c r="C324" s="16" t="s">
        <v>1253</v>
      </c>
      <c r="D324" s="16" t="s">
        <v>13</v>
      </c>
      <c r="E324" s="13" t="s">
        <v>14</v>
      </c>
      <c r="F324" s="13" t="s">
        <v>1261</v>
      </c>
      <c r="G324" s="13" t="s">
        <v>1262</v>
      </c>
      <c r="H324" s="13">
        <v>51</v>
      </c>
      <c r="I324" s="14">
        <v>200000</v>
      </c>
      <c r="J324" s="15"/>
      <c r="K324" s="13" t="s">
        <v>1258</v>
      </c>
      <c r="L324" s="4"/>
    </row>
    <row r="325" spans="1:12" x14ac:dyDescent="0.35">
      <c r="A325" s="12" t="s">
        <v>1253</v>
      </c>
      <c r="B325" s="13" t="s">
        <v>63</v>
      </c>
      <c r="C325" s="16" t="s">
        <v>1263</v>
      </c>
      <c r="D325" s="16" t="s">
        <v>2</v>
      </c>
      <c r="E325" s="16" t="s">
        <v>1264</v>
      </c>
      <c r="F325" s="16" t="s">
        <v>1265</v>
      </c>
      <c r="G325" s="16" t="s">
        <v>1266</v>
      </c>
      <c r="H325" s="16">
        <v>51</v>
      </c>
      <c r="I325" s="14">
        <v>108000</v>
      </c>
      <c r="J325" s="15"/>
      <c r="K325" s="13" t="s">
        <v>1258</v>
      </c>
      <c r="L325" s="4"/>
    </row>
    <row r="326" spans="1:12" ht="37.5" x14ac:dyDescent="0.35">
      <c r="A326" s="12" t="s">
        <v>1253</v>
      </c>
      <c r="B326" s="13" t="s">
        <v>63</v>
      </c>
      <c r="C326" s="16" t="s">
        <v>1253</v>
      </c>
      <c r="D326" s="16" t="s">
        <v>13</v>
      </c>
      <c r="E326" s="16" t="s">
        <v>47</v>
      </c>
      <c r="F326" s="16" t="s">
        <v>1267</v>
      </c>
      <c r="G326" s="16" t="s">
        <v>1268</v>
      </c>
      <c r="H326" s="16">
        <v>48</v>
      </c>
      <c r="I326" s="14">
        <v>185000</v>
      </c>
      <c r="J326" s="15"/>
      <c r="K326" s="13" t="s">
        <v>1258</v>
      </c>
      <c r="L326" s="4"/>
    </row>
    <row r="327" spans="1:12" ht="25" x14ac:dyDescent="0.35">
      <c r="A327" s="6" t="s">
        <v>1253</v>
      </c>
      <c r="B327" s="7" t="s">
        <v>63</v>
      </c>
      <c r="C327" s="17" t="s">
        <v>1253</v>
      </c>
      <c r="D327" s="17" t="s">
        <v>126</v>
      </c>
      <c r="E327" s="17" t="s">
        <v>1269</v>
      </c>
      <c r="F327" s="17" t="s">
        <v>1270</v>
      </c>
      <c r="G327" s="17" t="s">
        <v>1271</v>
      </c>
      <c r="H327" s="17">
        <v>0</v>
      </c>
      <c r="I327" s="9"/>
      <c r="J327" s="10">
        <f>SUM(I322:I327)</f>
        <v>893000</v>
      </c>
      <c r="K327" s="7" t="s">
        <v>1258</v>
      </c>
    </row>
    <row r="328" spans="1:12" x14ac:dyDescent="0.35">
      <c r="A328" s="12" t="s">
        <v>1272</v>
      </c>
      <c r="B328" s="13" t="s">
        <v>33</v>
      </c>
      <c r="C328" s="13" t="s">
        <v>1272</v>
      </c>
      <c r="D328" s="13" t="s">
        <v>28</v>
      </c>
      <c r="E328" s="13" t="s">
        <v>1273</v>
      </c>
      <c r="F328" s="29">
        <v>106690</v>
      </c>
      <c r="G328" s="13" t="s">
        <v>1077</v>
      </c>
      <c r="H328" s="13">
        <v>56</v>
      </c>
      <c r="I328" s="14">
        <v>100000</v>
      </c>
      <c r="J328" s="15"/>
      <c r="K328" s="13" t="s">
        <v>937</v>
      </c>
      <c r="L328" s="4"/>
    </row>
    <row r="329" spans="1:12" x14ac:dyDescent="0.35">
      <c r="A329" s="12" t="s">
        <v>1272</v>
      </c>
      <c r="B329" s="16" t="s">
        <v>33</v>
      </c>
      <c r="C329" s="13" t="s">
        <v>1274</v>
      </c>
      <c r="D329" s="13" t="s">
        <v>13</v>
      </c>
      <c r="E329" s="13" t="s">
        <v>449</v>
      </c>
      <c r="F329" s="13" t="s">
        <v>1275</v>
      </c>
      <c r="G329" s="13" t="s">
        <v>1276</v>
      </c>
      <c r="H329" s="13">
        <v>56</v>
      </c>
      <c r="I329" s="14">
        <v>100000</v>
      </c>
      <c r="J329" s="15"/>
      <c r="K329" s="13" t="s">
        <v>937</v>
      </c>
      <c r="L329" s="4"/>
    </row>
    <row r="330" spans="1:12" ht="25" x14ac:dyDescent="0.35">
      <c r="A330" s="12" t="s">
        <v>1272</v>
      </c>
      <c r="B330" s="16" t="s">
        <v>33</v>
      </c>
      <c r="C330" s="13" t="s">
        <v>1277</v>
      </c>
      <c r="D330" s="13" t="s">
        <v>2</v>
      </c>
      <c r="E330" s="13" t="s">
        <v>1278</v>
      </c>
      <c r="F330" s="29">
        <v>101057</v>
      </c>
      <c r="G330" s="13" t="s">
        <v>1279</v>
      </c>
      <c r="H330" s="13">
        <v>72</v>
      </c>
      <c r="I330" s="14">
        <v>261000</v>
      </c>
      <c r="J330" s="15"/>
      <c r="K330" s="13" t="s">
        <v>937</v>
      </c>
      <c r="L330" s="4"/>
    </row>
    <row r="331" spans="1:12" ht="25" x14ac:dyDescent="0.35">
      <c r="A331" s="12" t="s">
        <v>1272</v>
      </c>
      <c r="B331" s="16" t="s">
        <v>33</v>
      </c>
      <c r="C331" s="16" t="s">
        <v>1277</v>
      </c>
      <c r="D331" s="16" t="s">
        <v>13</v>
      </c>
      <c r="E331" s="16" t="s">
        <v>74</v>
      </c>
      <c r="F331" s="16" t="s">
        <v>1280</v>
      </c>
      <c r="G331" s="16" t="s">
        <v>1281</v>
      </c>
      <c r="H331" s="16">
        <v>73</v>
      </c>
      <c r="I331" s="14">
        <v>100000</v>
      </c>
      <c r="J331" s="15"/>
      <c r="K331" s="13" t="s">
        <v>937</v>
      </c>
      <c r="L331" s="4"/>
    </row>
    <row r="332" spans="1:12" x14ac:dyDescent="0.35">
      <c r="A332" s="6" t="s">
        <v>1272</v>
      </c>
      <c r="B332" s="17" t="s">
        <v>33</v>
      </c>
      <c r="C332" s="17" t="s">
        <v>1282</v>
      </c>
      <c r="D332" s="17" t="s">
        <v>13</v>
      </c>
      <c r="E332" s="17" t="s">
        <v>191</v>
      </c>
      <c r="F332" s="17" t="s">
        <v>1283</v>
      </c>
      <c r="G332" s="17" t="s">
        <v>1284</v>
      </c>
      <c r="H332" s="17">
        <v>73</v>
      </c>
      <c r="I332" s="9">
        <v>200000</v>
      </c>
      <c r="J332" s="10">
        <f>SUM(I328:I332)</f>
        <v>761000</v>
      </c>
      <c r="K332" s="7" t="s">
        <v>937</v>
      </c>
      <c r="L332" s="4"/>
    </row>
    <row r="333" spans="1:12" x14ac:dyDescent="0.35">
      <c r="A333" s="6" t="s">
        <v>1285</v>
      </c>
      <c r="B333" s="17" t="s">
        <v>19</v>
      </c>
      <c r="C333" s="17" t="s">
        <v>1286</v>
      </c>
      <c r="D333" s="17" t="s">
        <v>13</v>
      </c>
      <c r="E333" s="17" t="s">
        <v>1118</v>
      </c>
      <c r="F333" s="37">
        <v>102637</v>
      </c>
      <c r="G333" s="17" t="s">
        <v>1287</v>
      </c>
      <c r="H333" s="17">
        <v>58</v>
      </c>
      <c r="I333" s="9">
        <v>329000</v>
      </c>
      <c r="J333" s="10">
        <f>SUM(I333)</f>
        <v>329000</v>
      </c>
      <c r="K333" s="7" t="s">
        <v>976</v>
      </c>
      <c r="L333" s="4"/>
    </row>
    <row r="334" spans="1:12" x14ac:dyDescent="0.35">
      <c r="A334" s="12" t="s">
        <v>1288</v>
      </c>
      <c r="B334" s="13" t="s">
        <v>51</v>
      </c>
      <c r="C334" s="16" t="s">
        <v>1288</v>
      </c>
      <c r="D334" s="16" t="s">
        <v>13</v>
      </c>
      <c r="E334" s="13" t="s">
        <v>245</v>
      </c>
      <c r="F334" s="13" t="s">
        <v>1289</v>
      </c>
      <c r="G334" s="13" t="s">
        <v>1290</v>
      </c>
      <c r="H334" s="13">
        <v>32</v>
      </c>
      <c r="I334" s="14">
        <v>120000</v>
      </c>
      <c r="J334" s="15"/>
      <c r="K334" s="13" t="s">
        <v>1291</v>
      </c>
      <c r="L334" s="4"/>
    </row>
    <row r="335" spans="1:12" x14ac:dyDescent="0.35">
      <c r="A335" s="12" t="s">
        <v>1288</v>
      </c>
      <c r="B335" s="13" t="s">
        <v>51</v>
      </c>
      <c r="C335" s="16" t="s">
        <v>1288</v>
      </c>
      <c r="D335" s="16" t="s">
        <v>13</v>
      </c>
      <c r="E335" s="13" t="s">
        <v>1292</v>
      </c>
      <c r="F335" s="13" t="s">
        <v>1293</v>
      </c>
      <c r="G335" s="13" t="s">
        <v>1294</v>
      </c>
      <c r="H335" s="13">
        <v>27</v>
      </c>
      <c r="I335" s="14">
        <v>100000</v>
      </c>
      <c r="J335" s="15"/>
      <c r="K335" s="13" t="s">
        <v>1291</v>
      </c>
      <c r="L335" s="4"/>
    </row>
    <row r="336" spans="1:12" x14ac:dyDescent="0.35">
      <c r="A336" s="6" t="s">
        <v>1288</v>
      </c>
      <c r="B336" s="7" t="s">
        <v>51</v>
      </c>
      <c r="C336" s="17" t="s">
        <v>1288</v>
      </c>
      <c r="D336" s="17" t="s">
        <v>2</v>
      </c>
      <c r="E336" s="7" t="s">
        <v>528</v>
      </c>
      <c r="F336" s="7" t="s">
        <v>1295</v>
      </c>
      <c r="G336" s="7" t="s">
        <v>1296</v>
      </c>
      <c r="H336" s="7">
        <v>35</v>
      </c>
      <c r="I336" s="9">
        <v>95000</v>
      </c>
      <c r="J336" s="10">
        <f>SUM(I334:I336)</f>
        <v>315000</v>
      </c>
      <c r="K336" s="7" t="s">
        <v>1291</v>
      </c>
      <c r="L336" s="4"/>
    </row>
    <row r="337" spans="1:12" x14ac:dyDescent="0.35">
      <c r="A337" s="6" t="s">
        <v>1297</v>
      </c>
      <c r="B337" s="17" t="s">
        <v>261</v>
      </c>
      <c r="C337" s="17" t="s">
        <v>1298</v>
      </c>
      <c r="D337" s="17" t="s">
        <v>13</v>
      </c>
      <c r="E337" s="17" t="s">
        <v>536</v>
      </c>
      <c r="F337" s="17" t="s">
        <v>1299</v>
      </c>
      <c r="G337" s="17" t="s">
        <v>1300</v>
      </c>
      <c r="H337" s="17">
        <v>61</v>
      </c>
      <c r="I337" s="9">
        <v>250000</v>
      </c>
      <c r="J337" s="10">
        <f>SUM(I337)</f>
        <v>250000</v>
      </c>
      <c r="K337" s="7" t="s">
        <v>1055</v>
      </c>
      <c r="L337" s="4"/>
    </row>
    <row r="338" spans="1:12" x14ac:dyDescent="0.35">
      <c r="A338" s="12" t="s">
        <v>1301</v>
      </c>
      <c r="B338" s="13" t="s">
        <v>56</v>
      </c>
      <c r="C338" s="13" t="s">
        <v>1302</v>
      </c>
      <c r="D338" s="13" t="s">
        <v>28</v>
      </c>
      <c r="E338" s="13" t="s">
        <v>1303</v>
      </c>
      <c r="F338" s="13" t="s">
        <v>1304</v>
      </c>
      <c r="G338" s="13" t="s">
        <v>1305</v>
      </c>
      <c r="H338" s="13">
        <v>65</v>
      </c>
      <c r="I338" s="14">
        <v>200000</v>
      </c>
      <c r="J338" s="15"/>
      <c r="K338" s="13" t="s">
        <v>1301</v>
      </c>
      <c r="L338" s="4"/>
    </row>
    <row r="339" spans="1:12" ht="25" x14ac:dyDescent="0.35">
      <c r="A339" s="12" t="s">
        <v>1301</v>
      </c>
      <c r="B339" s="16" t="s">
        <v>56</v>
      </c>
      <c r="C339" s="13" t="s">
        <v>1306</v>
      </c>
      <c r="D339" s="13" t="s">
        <v>28</v>
      </c>
      <c r="E339" s="13" t="s">
        <v>1307</v>
      </c>
      <c r="F339" s="13" t="s">
        <v>1308</v>
      </c>
      <c r="G339" s="13" t="s">
        <v>1309</v>
      </c>
      <c r="H339" s="13">
        <v>42</v>
      </c>
      <c r="I339" s="14">
        <v>100000</v>
      </c>
      <c r="J339" s="15"/>
      <c r="K339" s="13" t="s">
        <v>1301</v>
      </c>
      <c r="L339" s="4"/>
    </row>
    <row r="340" spans="1:12" x14ac:dyDescent="0.35">
      <c r="A340" s="12" t="s">
        <v>1301</v>
      </c>
      <c r="B340" s="16" t="s">
        <v>56</v>
      </c>
      <c r="C340" s="13" t="s">
        <v>1310</v>
      </c>
      <c r="D340" s="13" t="s">
        <v>28</v>
      </c>
      <c r="E340" s="13" t="s">
        <v>1311</v>
      </c>
      <c r="F340" s="13" t="s">
        <v>1312</v>
      </c>
      <c r="G340" s="13" t="s">
        <v>1313</v>
      </c>
      <c r="H340" s="13">
        <v>44</v>
      </c>
      <c r="I340" s="14">
        <v>311000</v>
      </c>
      <c r="J340" s="15"/>
      <c r="K340" s="13" t="s">
        <v>1301</v>
      </c>
      <c r="L340" s="4"/>
    </row>
    <row r="341" spans="1:12" x14ac:dyDescent="0.35">
      <c r="A341" s="12" t="s">
        <v>1301</v>
      </c>
      <c r="B341" s="16" t="s">
        <v>56</v>
      </c>
      <c r="C341" s="16" t="s">
        <v>1301</v>
      </c>
      <c r="D341" s="16" t="s">
        <v>126</v>
      </c>
      <c r="E341" s="16" t="s">
        <v>1314</v>
      </c>
      <c r="F341" s="16" t="s">
        <v>1315</v>
      </c>
      <c r="G341" s="16" t="s">
        <v>1316</v>
      </c>
      <c r="H341" s="16">
        <v>49</v>
      </c>
      <c r="I341" s="14">
        <v>350000</v>
      </c>
      <c r="J341" s="15"/>
      <c r="K341" s="13" t="s">
        <v>1301</v>
      </c>
      <c r="L341" s="4"/>
    </row>
    <row r="342" spans="1:12" x14ac:dyDescent="0.35">
      <c r="A342" s="6" t="s">
        <v>1301</v>
      </c>
      <c r="B342" s="17" t="s">
        <v>56</v>
      </c>
      <c r="C342" s="17" t="s">
        <v>1301</v>
      </c>
      <c r="D342" s="17" t="s">
        <v>28</v>
      </c>
      <c r="E342" s="17" t="s">
        <v>1317</v>
      </c>
      <c r="F342" s="17" t="s">
        <v>1315</v>
      </c>
      <c r="G342" s="17" t="s">
        <v>1318</v>
      </c>
      <c r="H342" s="17">
        <v>42</v>
      </c>
      <c r="I342" s="9">
        <v>100000</v>
      </c>
      <c r="J342" s="10">
        <f>SUM(I338:I342)</f>
        <v>1061000</v>
      </c>
      <c r="K342" s="7" t="s">
        <v>1301</v>
      </c>
      <c r="L342" s="4"/>
    </row>
    <row r="343" spans="1:12" x14ac:dyDescent="0.35">
      <c r="A343" s="12" t="s">
        <v>773</v>
      </c>
      <c r="B343" s="13" t="s">
        <v>507</v>
      </c>
      <c r="C343" s="13" t="s">
        <v>1319</v>
      </c>
      <c r="D343" s="13" t="s">
        <v>28</v>
      </c>
      <c r="E343" s="13" t="s">
        <v>1320</v>
      </c>
      <c r="F343" s="29">
        <v>106598</v>
      </c>
      <c r="G343" s="13" t="s">
        <v>87</v>
      </c>
      <c r="H343" s="13">
        <v>57</v>
      </c>
      <c r="I343" s="14">
        <v>350000</v>
      </c>
      <c r="J343" s="15"/>
      <c r="K343" s="13" t="s">
        <v>773</v>
      </c>
      <c r="L343" s="4"/>
    </row>
    <row r="344" spans="1:12" x14ac:dyDescent="0.35">
      <c r="A344" s="12" t="s">
        <v>773</v>
      </c>
      <c r="B344" s="13" t="s">
        <v>507</v>
      </c>
      <c r="C344" s="13" t="s">
        <v>1321</v>
      </c>
      <c r="D344" s="13" t="s">
        <v>13</v>
      </c>
      <c r="E344" s="13" t="s">
        <v>245</v>
      </c>
      <c r="F344" s="13" t="s">
        <v>1322</v>
      </c>
      <c r="G344" s="13" t="s">
        <v>1323</v>
      </c>
      <c r="H344" s="13">
        <v>45</v>
      </c>
      <c r="I344" s="14">
        <v>280000</v>
      </c>
      <c r="J344" s="15"/>
      <c r="K344" s="13" t="s">
        <v>773</v>
      </c>
      <c r="L344" s="4"/>
    </row>
    <row r="345" spans="1:12" ht="25" x14ac:dyDescent="0.35">
      <c r="A345" s="12" t="s">
        <v>773</v>
      </c>
      <c r="B345" s="16" t="s">
        <v>507</v>
      </c>
      <c r="C345" s="13" t="s">
        <v>1324</v>
      </c>
      <c r="D345" s="13" t="s">
        <v>13</v>
      </c>
      <c r="E345" s="13" t="s">
        <v>191</v>
      </c>
      <c r="F345" s="13" t="s">
        <v>1325</v>
      </c>
      <c r="G345" s="13" t="s">
        <v>1326</v>
      </c>
      <c r="H345" s="13">
        <v>39</v>
      </c>
      <c r="I345" s="14">
        <v>250000</v>
      </c>
      <c r="J345" s="15"/>
      <c r="K345" s="13" t="s">
        <v>773</v>
      </c>
      <c r="L345" s="4"/>
    </row>
    <row r="346" spans="1:12" x14ac:dyDescent="0.35">
      <c r="A346" s="6" t="s">
        <v>773</v>
      </c>
      <c r="B346" s="17" t="s">
        <v>507</v>
      </c>
      <c r="C346" s="17" t="s">
        <v>1327</v>
      </c>
      <c r="D346" s="17" t="s">
        <v>2</v>
      </c>
      <c r="E346" s="17" t="s">
        <v>1328</v>
      </c>
      <c r="F346" s="17" t="s">
        <v>1329</v>
      </c>
      <c r="G346" s="17" t="s">
        <v>97</v>
      </c>
      <c r="H346" s="17">
        <v>40</v>
      </c>
      <c r="I346" s="9">
        <v>253000</v>
      </c>
      <c r="J346" s="10">
        <f>SUM(I343:I346)</f>
        <v>1133000</v>
      </c>
      <c r="K346" s="7" t="s">
        <v>773</v>
      </c>
      <c r="L346" s="4"/>
    </row>
    <row r="347" spans="1:12" x14ac:dyDescent="0.35">
      <c r="A347" s="6" t="s">
        <v>1330</v>
      </c>
      <c r="B347" s="7" t="s">
        <v>261</v>
      </c>
      <c r="C347" s="7" t="s">
        <v>1331</v>
      </c>
      <c r="D347" s="7" t="s">
        <v>2</v>
      </c>
      <c r="E347" s="7" t="s">
        <v>449</v>
      </c>
      <c r="F347" s="7" t="s">
        <v>1332</v>
      </c>
      <c r="G347" s="7" t="s">
        <v>1333</v>
      </c>
      <c r="H347" s="7">
        <v>48</v>
      </c>
      <c r="I347" s="9">
        <v>314000</v>
      </c>
      <c r="J347" s="10">
        <f>SUM(I347)</f>
        <v>314000</v>
      </c>
      <c r="K347" s="7" t="s">
        <v>470</v>
      </c>
      <c r="L347" s="4"/>
    </row>
    <row r="348" spans="1:12" x14ac:dyDescent="0.35">
      <c r="A348" s="6" t="s">
        <v>511</v>
      </c>
      <c r="B348" s="7" t="s">
        <v>507</v>
      </c>
      <c r="C348" s="7" t="s">
        <v>1334</v>
      </c>
      <c r="D348" s="7" t="s">
        <v>2</v>
      </c>
      <c r="E348" s="7" t="s">
        <v>1335</v>
      </c>
      <c r="F348" s="7" t="s">
        <v>1336</v>
      </c>
      <c r="G348" s="7" t="s">
        <v>1337</v>
      </c>
      <c r="H348" s="7">
        <v>47</v>
      </c>
      <c r="I348" s="9">
        <v>539000</v>
      </c>
      <c r="J348" s="10">
        <f>SUM(I348)</f>
        <v>539000</v>
      </c>
      <c r="K348" s="7" t="s">
        <v>511</v>
      </c>
      <c r="L348" s="4"/>
    </row>
    <row r="349" spans="1:12" x14ac:dyDescent="0.35">
      <c r="A349" s="12" t="s">
        <v>1338</v>
      </c>
      <c r="B349" s="13" t="s">
        <v>63</v>
      </c>
      <c r="C349" s="13" t="s">
        <v>1339</v>
      </c>
      <c r="D349" s="13" t="s">
        <v>2</v>
      </c>
      <c r="E349" s="13" t="s">
        <v>69</v>
      </c>
      <c r="F349" s="13" t="s">
        <v>1340</v>
      </c>
      <c r="G349" s="13" t="s">
        <v>1341</v>
      </c>
      <c r="H349" s="13">
        <v>58</v>
      </c>
      <c r="I349" s="14">
        <v>194000</v>
      </c>
      <c r="J349" s="15"/>
      <c r="K349" s="13" t="s">
        <v>67</v>
      </c>
      <c r="L349" s="4"/>
    </row>
    <row r="350" spans="1:12" x14ac:dyDescent="0.35">
      <c r="A350" s="6" t="s">
        <v>1338</v>
      </c>
      <c r="B350" s="17" t="s">
        <v>63</v>
      </c>
      <c r="C350" s="7" t="s">
        <v>1342</v>
      </c>
      <c r="D350" s="7" t="s">
        <v>13</v>
      </c>
      <c r="E350" s="7" t="s">
        <v>1343</v>
      </c>
      <c r="F350" s="7" t="s">
        <v>1344</v>
      </c>
      <c r="G350" s="7" t="s">
        <v>1345</v>
      </c>
      <c r="H350" s="7">
        <v>47</v>
      </c>
      <c r="I350" s="9">
        <v>193000</v>
      </c>
      <c r="J350" s="10">
        <f>SUM(I349:I350)</f>
        <v>387000</v>
      </c>
      <c r="K350" s="7" t="s">
        <v>67</v>
      </c>
      <c r="L350" s="4"/>
    </row>
    <row r="351" spans="1:12" ht="25" x14ac:dyDescent="0.35">
      <c r="A351" s="12" t="s">
        <v>370</v>
      </c>
      <c r="B351" s="13" t="s">
        <v>19</v>
      </c>
      <c r="C351" s="13" t="s">
        <v>1346</v>
      </c>
      <c r="D351" s="13" t="s">
        <v>28</v>
      </c>
      <c r="E351" s="13" t="s">
        <v>1347</v>
      </c>
      <c r="F351" s="29">
        <v>100120</v>
      </c>
      <c r="G351" s="13" t="s">
        <v>1348</v>
      </c>
      <c r="H351" s="13">
        <v>39</v>
      </c>
      <c r="I351" s="14">
        <v>345000</v>
      </c>
      <c r="J351" s="15"/>
      <c r="K351" s="13" t="s">
        <v>370</v>
      </c>
      <c r="L351" s="4"/>
    </row>
    <row r="352" spans="1:12" ht="50" x14ac:dyDescent="0.35">
      <c r="A352" s="6" t="s">
        <v>370</v>
      </c>
      <c r="B352" s="17" t="s">
        <v>19</v>
      </c>
      <c r="C352" s="7" t="s">
        <v>1349</v>
      </c>
      <c r="D352" s="7" t="s">
        <v>28</v>
      </c>
      <c r="E352" s="7" t="s">
        <v>1350</v>
      </c>
      <c r="F352" s="37">
        <v>106211</v>
      </c>
      <c r="G352" s="7" t="s">
        <v>1351</v>
      </c>
      <c r="H352" s="7">
        <v>40</v>
      </c>
      <c r="I352" s="9">
        <v>371000</v>
      </c>
      <c r="J352" s="10">
        <f>SUM(I351:I352)</f>
        <v>716000</v>
      </c>
      <c r="K352" s="7" t="s">
        <v>370</v>
      </c>
      <c r="L352" s="4"/>
    </row>
    <row r="353" spans="1:12" x14ac:dyDescent="0.35">
      <c r="A353" s="12" t="s">
        <v>1352</v>
      </c>
      <c r="B353" s="16" t="s">
        <v>19</v>
      </c>
      <c r="C353" s="16" t="s">
        <v>1353</v>
      </c>
      <c r="D353" s="16" t="s">
        <v>35</v>
      </c>
      <c r="E353" s="16" t="s">
        <v>1354</v>
      </c>
      <c r="F353" s="16" t="s">
        <v>1355</v>
      </c>
      <c r="G353" s="16" t="s">
        <v>1356</v>
      </c>
      <c r="H353" s="16">
        <v>54</v>
      </c>
      <c r="I353" s="14">
        <v>192000</v>
      </c>
      <c r="J353" s="15"/>
      <c r="K353" s="13" t="s">
        <v>1352</v>
      </c>
      <c r="L353" s="4"/>
    </row>
    <row r="354" spans="1:12" x14ac:dyDescent="0.35">
      <c r="A354" s="12" t="s">
        <v>1352</v>
      </c>
      <c r="B354" s="16" t="s">
        <v>19</v>
      </c>
      <c r="C354" s="16" t="s">
        <v>1357</v>
      </c>
      <c r="D354" s="16" t="s">
        <v>13</v>
      </c>
      <c r="E354" s="16" t="s">
        <v>1358</v>
      </c>
      <c r="F354" s="16" t="s">
        <v>1359</v>
      </c>
      <c r="G354" s="16" t="s">
        <v>1360</v>
      </c>
      <c r="H354" s="16">
        <v>55</v>
      </c>
      <c r="I354" s="51">
        <v>410000</v>
      </c>
      <c r="J354" s="15"/>
      <c r="K354" s="13" t="s">
        <v>1352</v>
      </c>
      <c r="L354" s="4"/>
    </row>
    <row r="355" spans="1:12" x14ac:dyDescent="0.35">
      <c r="A355" s="12" t="s">
        <v>1352</v>
      </c>
      <c r="B355" s="16" t="s">
        <v>19</v>
      </c>
      <c r="C355" s="16" t="s">
        <v>1361</v>
      </c>
      <c r="D355" s="16" t="s">
        <v>13</v>
      </c>
      <c r="E355" s="16" t="s">
        <v>36</v>
      </c>
      <c r="F355" s="16" t="s">
        <v>1362</v>
      </c>
      <c r="G355" s="16" t="s">
        <v>1363</v>
      </c>
      <c r="H355" s="16">
        <v>51</v>
      </c>
      <c r="I355" s="14">
        <v>265000</v>
      </c>
      <c r="J355" s="15"/>
      <c r="K355" s="13" t="s">
        <v>1352</v>
      </c>
      <c r="L355" s="4"/>
    </row>
    <row r="356" spans="1:12" x14ac:dyDescent="0.35">
      <c r="A356" s="6" t="s">
        <v>1352</v>
      </c>
      <c r="B356" s="17" t="s">
        <v>19</v>
      </c>
      <c r="C356" s="17" t="s">
        <v>1364</v>
      </c>
      <c r="D356" s="17" t="s">
        <v>13</v>
      </c>
      <c r="E356" s="17" t="s">
        <v>1365</v>
      </c>
      <c r="F356" s="17" t="s">
        <v>1366</v>
      </c>
      <c r="G356" s="17" t="s">
        <v>1367</v>
      </c>
      <c r="H356" s="17">
        <v>48</v>
      </c>
      <c r="I356" s="9">
        <v>362000</v>
      </c>
      <c r="J356" s="10">
        <f>SUM(I353:I356)</f>
        <v>1229000</v>
      </c>
      <c r="K356" s="7" t="s">
        <v>1352</v>
      </c>
      <c r="L356" s="4"/>
    </row>
    <row r="357" spans="1:12" x14ac:dyDescent="0.35">
      <c r="A357" s="12" t="s">
        <v>1368</v>
      </c>
      <c r="B357" s="13" t="s">
        <v>63</v>
      </c>
      <c r="C357" s="13" t="s">
        <v>1369</v>
      </c>
      <c r="D357" s="13" t="s">
        <v>28</v>
      </c>
      <c r="E357" s="13" t="s">
        <v>1370</v>
      </c>
      <c r="F357" s="13" t="s">
        <v>1371</v>
      </c>
      <c r="G357" s="13" t="s">
        <v>1372</v>
      </c>
      <c r="H357" s="13">
        <v>45</v>
      </c>
      <c r="I357" s="14">
        <v>150000</v>
      </c>
      <c r="J357" s="15"/>
      <c r="K357" s="13" t="s">
        <v>1368</v>
      </c>
      <c r="L357" s="4"/>
    </row>
    <row r="358" spans="1:12" x14ac:dyDescent="0.35">
      <c r="A358" s="12" t="s">
        <v>1368</v>
      </c>
      <c r="B358" s="13" t="s">
        <v>63</v>
      </c>
      <c r="C358" s="13" t="s">
        <v>1373</v>
      </c>
      <c r="D358" s="13" t="s">
        <v>28</v>
      </c>
      <c r="E358" s="13" t="s">
        <v>1374</v>
      </c>
      <c r="F358" s="13" t="s">
        <v>1375</v>
      </c>
      <c r="G358" s="13" t="s">
        <v>1376</v>
      </c>
      <c r="H358" s="13">
        <v>41</v>
      </c>
      <c r="I358" s="14">
        <v>85000</v>
      </c>
      <c r="J358" s="15"/>
      <c r="K358" s="13" t="s">
        <v>1368</v>
      </c>
      <c r="L358" s="4"/>
    </row>
    <row r="359" spans="1:12" x14ac:dyDescent="0.35">
      <c r="A359" s="12" t="s">
        <v>1368</v>
      </c>
      <c r="B359" s="13" t="s">
        <v>63</v>
      </c>
      <c r="C359" s="13" t="s">
        <v>1377</v>
      </c>
      <c r="D359" s="13" t="s">
        <v>2</v>
      </c>
      <c r="E359" s="13" t="s">
        <v>1378</v>
      </c>
      <c r="F359" s="13" t="s">
        <v>1379</v>
      </c>
      <c r="G359" s="13" t="s">
        <v>97</v>
      </c>
      <c r="H359" s="13">
        <v>48</v>
      </c>
      <c r="I359" s="14">
        <v>100000</v>
      </c>
      <c r="J359" s="15"/>
      <c r="K359" s="13" t="s">
        <v>1368</v>
      </c>
      <c r="L359" s="4"/>
    </row>
    <row r="360" spans="1:12" x14ac:dyDescent="0.35">
      <c r="A360" s="12" t="s">
        <v>1368</v>
      </c>
      <c r="B360" s="13" t="s">
        <v>63</v>
      </c>
      <c r="C360" s="16" t="s">
        <v>1380</v>
      </c>
      <c r="D360" s="16" t="s">
        <v>13</v>
      </c>
      <c r="E360" s="16" t="s">
        <v>648</v>
      </c>
      <c r="F360" s="16" t="s">
        <v>1381</v>
      </c>
      <c r="G360" s="16" t="s">
        <v>1382</v>
      </c>
      <c r="H360" s="16">
        <v>35</v>
      </c>
      <c r="I360" s="14">
        <v>391000</v>
      </c>
      <c r="J360" s="15"/>
      <c r="K360" s="13" t="s">
        <v>1368</v>
      </c>
      <c r="L360" s="4"/>
    </row>
    <row r="361" spans="1:12" x14ac:dyDescent="0.35">
      <c r="A361" s="6" t="s">
        <v>1368</v>
      </c>
      <c r="B361" s="7" t="s">
        <v>63</v>
      </c>
      <c r="C361" s="17" t="s">
        <v>1383</v>
      </c>
      <c r="D361" s="17" t="s">
        <v>13</v>
      </c>
      <c r="E361" s="17" t="s">
        <v>58</v>
      </c>
      <c r="F361" s="17" t="s">
        <v>1384</v>
      </c>
      <c r="G361" s="17" t="s">
        <v>141</v>
      </c>
      <c r="H361" s="17">
        <v>34</v>
      </c>
      <c r="I361" s="9"/>
      <c r="J361" s="10">
        <f>SUM(I357:I361)</f>
        <v>726000</v>
      </c>
      <c r="K361" s="7" t="s">
        <v>1368</v>
      </c>
    </row>
    <row r="362" spans="1:12" x14ac:dyDescent="0.35">
      <c r="A362" s="6" t="s">
        <v>1385</v>
      </c>
      <c r="B362" s="17" t="s">
        <v>51</v>
      </c>
      <c r="C362" s="7" t="s">
        <v>1386</v>
      </c>
      <c r="D362" s="7" t="s">
        <v>13</v>
      </c>
      <c r="E362" s="7" t="s">
        <v>1387</v>
      </c>
      <c r="F362" s="7" t="s">
        <v>1388</v>
      </c>
      <c r="G362" s="17" t="s">
        <v>1077</v>
      </c>
      <c r="H362" s="17">
        <v>54</v>
      </c>
      <c r="I362" s="9">
        <v>190000</v>
      </c>
      <c r="J362" s="10">
        <f>SUM(I362)</f>
        <v>190000</v>
      </c>
      <c r="K362" s="7" t="s">
        <v>1291</v>
      </c>
      <c r="L362" s="4"/>
    </row>
    <row r="363" spans="1:12" x14ac:dyDescent="0.35">
      <c r="A363" s="20" t="s">
        <v>1389</v>
      </c>
      <c r="B363" s="13" t="s">
        <v>33</v>
      </c>
      <c r="C363" s="13" t="s">
        <v>1390</v>
      </c>
      <c r="D363" s="13" t="s">
        <v>13</v>
      </c>
      <c r="E363" s="13" t="s">
        <v>1391</v>
      </c>
      <c r="F363" s="13" t="s">
        <v>1392</v>
      </c>
      <c r="G363" s="13" t="s">
        <v>1393</v>
      </c>
      <c r="H363" s="13">
        <v>52</v>
      </c>
      <c r="I363" s="51">
        <v>300000</v>
      </c>
      <c r="J363" s="15"/>
      <c r="K363" s="13" t="s">
        <v>880</v>
      </c>
      <c r="L363" s="4"/>
    </row>
    <row r="364" spans="1:12" x14ac:dyDescent="0.35">
      <c r="A364" s="20" t="s">
        <v>1389</v>
      </c>
      <c r="B364" s="13" t="s">
        <v>33</v>
      </c>
      <c r="C364" s="13" t="s">
        <v>1394</v>
      </c>
      <c r="D364" s="13" t="s">
        <v>13</v>
      </c>
      <c r="E364" s="13" t="s">
        <v>388</v>
      </c>
      <c r="F364" s="13" t="s">
        <v>1395</v>
      </c>
      <c r="G364" s="13" t="s">
        <v>1396</v>
      </c>
      <c r="H364" s="13">
        <v>45</v>
      </c>
      <c r="I364" s="51">
        <v>182000</v>
      </c>
      <c r="J364" s="15"/>
      <c r="K364" s="13" t="s">
        <v>880</v>
      </c>
      <c r="L364" s="4"/>
    </row>
    <row r="365" spans="1:12" ht="25" x14ac:dyDescent="0.35">
      <c r="A365" s="20" t="s">
        <v>1389</v>
      </c>
      <c r="B365" s="13" t="s">
        <v>33</v>
      </c>
      <c r="C365" s="13" t="s">
        <v>1397</v>
      </c>
      <c r="D365" s="13" t="s">
        <v>13</v>
      </c>
      <c r="E365" s="13" t="s">
        <v>1082</v>
      </c>
      <c r="F365" s="13" t="s">
        <v>1398</v>
      </c>
      <c r="G365" s="13" t="s">
        <v>1399</v>
      </c>
      <c r="H365" s="13">
        <v>43</v>
      </c>
      <c r="I365" s="51">
        <v>150000</v>
      </c>
      <c r="J365" s="15"/>
      <c r="K365" s="13" t="s">
        <v>880</v>
      </c>
      <c r="L365" s="4"/>
    </row>
    <row r="366" spans="1:12" x14ac:dyDescent="0.35">
      <c r="A366" s="21" t="s">
        <v>1389</v>
      </c>
      <c r="B366" s="7" t="s">
        <v>33</v>
      </c>
      <c r="C366" s="7" t="s">
        <v>1400</v>
      </c>
      <c r="D366" s="7" t="s">
        <v>13</v>
      </c>
      <c r="E366" s="7" t="s">
        <v>1401</v>
      </c>
      <c r="F366" s="7" t="s">
        <v>1402</v>
      </c>
      <c r="G366" s="7" t="s">
        <v>1403</v>
      </c>
      <c r="H366" s="7">
        <v>43</v>
      </c>
      <c r="I366" s="22"/>
      <c r="J366" s="10">
        <f>SUM(I363:I366)</f>
        <v>632000</v>
      </c>
      <c r="K366" s="7" t="s">
        <v>880</v>
      </c>
    </row>
    <row r="367" spans="1:12" ht="25" x14ac:dyDescent="0.35">
      <c r="A367" s="12" t="s">
        <v>1404</v>
      </c>
      <c r="B367" s="16" t="s">
        <v>33</v>
      </c>
      <c r="C367" s="16" t="s">
        <v>1405</v>
      </c>
      <c r="D367" s="16" t="s">
        <v>2</v>
      </c>
      <c r="E367" s="16" t="s">
        <v>1406</v>
      </c>
      <c r="F367" s="29">
        <v>105495</v>
      </c>
      <c r="G367" s="16" t="s">
        <v>1407</v>
      </c>
      <c r="H367" s="16">
        <v>38</v>
      </c>
      <c r="I367" s="14">
        <v>190000</v>
      </c>
      <c r="J367" s="15"/>
      <c r="K367" s="13" t="s">
        <v>317</v>
      </c>
      <c r="L367" s="4"/>
    </row>
    <row r="368" spans="1:12" ht="25" x14ac:dyDescent="0.35">
      <c r="A368" s="12" t="s">
        <v>1404</v>
      </c>
      <c r="B368" s="16" t="s">
        <v>33</v>
      </c>
      <c r="C368" s="16" t="s">
        <v>1408</v>
      </c>
      <c r="D368" s="16" t="s">
        <v>2</v>
      </c>
      <c r="E368" s="16" t="s">
        <v>1409</v>
      </c>
      <c r="F368" s="16" t="s">
        <v>1410</v>
      </c>
      <c r="G368" s="16" t="s">
        <v>1411</v>
      </c>
      <c r="H368" s="16">
        <v>54</v>
      </c>
      <c r="I368" s="14">
        <v>274000</v>
      </c>
      <c r="J368" s="15"/>
      <c r="K368" s="13" t="s">
        <v>317</v>
      </c>
      <c r="L368" s="4"/>
    </row>
    <row r="369" spans="1:12" ht="25" x14ac:dyDescent="0.35">
      <c r="A369" s="6" t="s">
        <v>1404</v>
      </c>
      <c r="B369" s="17" t="s">
        <v>33</v>
      </c>
      <c r="C369" s="17" t="s">
        <v>1404</v>
      </c>
      <c r="D369" s="17" t="s">
        <v>28</v>
      </c>
      <c r="E369" s="17" t="s">
        <v>1412</v>
      </c>
      <c r="F369" s="37">
        <v>102766</v>
      </c>
      <c r="G369" s="17" t="s">
        <v>1413</v>
      </c>
      <c r="H369" s="17">
        <v>46</v>
      </c>
      <c r="I369" s="9">
        <v>342000</v>
      </c>
      <c r="J369" s="10">
        <f>SUM(I367:I369)</f>
        <v>806000</v>
      </c>
      <c r="K369" s="7" t="s">
        <v>317</v>
      </c>
      <c r="L369" s="4"/>
    </row>
    <row r="370" spans="1:12" ht="25" x14ac:dyDescent="0.35">
      <c r="A370" s="12" t="s">
        <v>358</v>
      </c>
      <c r="B370" s="13" t="s">
        <v>119</v>
      </c>
      <c r="C370" s="13" t="s">
        <v>358</v>
      </c>
      <c r="D370" s="13" t="s">
        <v>13</v>
      </c>
      <c r="E370" s="13" t="s">
        <v>90</v>
      </c>
      <c r="F370" s="13" t="s">
        <v>1414</v>
      </c>
      <c r="G370" s="13" t="s">
        <v>1415</v>
      </c>
      <c r="H370" s="13">
        <v>55</v>
      </c>
      <c r="I370" s="14">
        <v>90000</v>
      </c>
      <c r="J370" s="15"/>
      <c r="K370" s="13" t="s">
        <v>358</v>
      </c>
      <c r="L370" s="4"/>
    </row>
    <row r="371" spans="1:12" x14ac:dyDescent="0.35">
      <c r="A371" s="12" t="s">
        <v>358</v>
      </c>
      <c r="B371" s="16" t="s">
        <v>119</v>
      </c>
      <c r="C371" s="13" t="s">
        <v>1416</v>
      </c>
      <c r="D371" s="13" t="s">
        <v>13</v>
      </c>
      <c r="E371" s="13" t="s">
        <v>520</v>
      </c>
      <c r="F371" s="13" t="s">
        <v>1417</v>
      </c>
      <c r="G371" s="13" t="s">
        <v>1418</v>
      </c>
      <c r="H371" s="13">
        <v>67</v>
      </c>
      <c r="I371" s="14">
        <v>250000</v>
      </c>
      <c r="J371" s="15"/>
      <c r="K371" s="13" t="s">
        <v>358</v>
      </c>
      <c r="L371" s="4"/>
    </row>
    <row r="372" spans="1:12" x14ac:dyDescent="0.35">
      <c r="A372" s="6" t="s">
        <v>1419</v>
      </c>
      <c r="B372" s="17" t="s">
        <v>119</v>
      </c>
      <c r="C372" s="7" t="s">
        <v>1420</v>
      </c>
      <c r="D372" s="7" t="s">
        <v>2</v>
      </c>
      <c r="E372" s="7" t="s">
        <v>1421</v>
      </c>
      <c r="F372" s="7" t="s">
        <v>1422</v>
      </c>
      <c r="G372" s="7" t="s">
        <v>1423</v>
      </c>
      <c r="H372" s="7">
        <v>62</v>
      </c>
      <c r="I372" s="9">
        <v>249000</v>
      </c>
      <c r="J372" s="10">
        <f>SUM(I370:I372)</f>
        <v>589000</v>
      </c>
      <c r="K372" s="7" t="s">
        <v>358</v>
      </c>
      <c r="L372" s="4"/>
    </row>
    <row r="373" spans="1:12" x14ac:dyDescent="0.35">
      <c r="A373" s="12" t="s">
        <v>1424</v>
      </c>
      <c r="B373" s="16" t="s">
        <v>40</v>
      </c>
      <c r="C373" s="16" t="s">
        <v>1425</v>
      </c>
      <c r="D373" s="16" t="s">
        <v>2</v>
      </c>
      <c r="E373" s="16" t="s">
        <v>1426</v>
      </c>
      <c r="F373" s="29">
        <v>101787</v>
      </c>
      <c r="G373" s="16" t="s">
        <v>1427</v>
      </c>
      <c r="H373" s="16">
        <v>41</v>
      </c>
      <c r="I373" s="14">
        <v>80000</v>
      </c>
      <c r="J373" s="15"/>
      <c r="K373" s="13" t="s">
        <v>134</v>
      </c>
      <c r="L373" s="4"/>
    </row>
    <row r="374" spans="1:12" x14ac:dyDescent="0.35">
      <c r="A374" s="6" t="s">
        <v>1424</v>
      </c>
      <c r="B374" s="17" t="s">
        <v>40</v>
      </c>
      <c r="C374" s="17" t="s">
        <v>1424</v>
      </c>
      <c r="D374" s="17" t="s">
        <v>13</v>
      </c>
      <c r="E374" s="17" t="s">
        <v>151</v>
      </c>
      <c r="F374" s="17" t="s">
        <v>1428</v>
      </c>
      <c r="G374" s="17" t="s">
        <v>1429</v>
      </c>
      <c r="H374" s="17">
        <v>54</v>
      </c>
      <c r="I374" s="9">
        <v>185000</v>
      </c>
      <c r="J374" s="10">
        <f>SUM(I373:I374)</f>
        <v>265000</v>
      </c>
      <c r="K374" s="7" t="s">
        <v>134</v>
      </c>
      <c r="L374" s="4"/>
    </row>
    <row r="375" spans="1:12" ht="25" x14ac:dyDescent="0.35">
      <c r="A375" s="27" t="s">
        <v>1430</v>
      </c>
      <c r="B375" s="28" t="s">
        <v>19</v>
      </c>
      <c r="C375" s="28" t="s">
        <v>1431</v>
      </c>
      <c r="D375" s="28" t="s">
        <v>28</v>
      </c>
      <c r="E375" s="16" t="s">
        <v>1432</v>
      </c>
      <c r="F375" s="29">
        <v>106636</v>
      </c>
      <c r="G375" s="28" t="s">
        <v>616</v>
      </c>
      <c r="H375" s="28">
        <v>40</v>
      </c>
      <c r="I375" s="25">
        <v>192000</v>
      </c>
      <c r="J375" s="15"/>
      <c r="K375" s="13" t="s">
        <v>93</v>
      </c>
      <c r="L375" s="4"/>
    </row>
    <row r="376" spans="1:12" x14ac:dyDescent="0.35">
      <c r="A376" s="31" t="s">
        <v>1430</v>
      </c>
      <c r="B376" s="32" t="s">
        <v>19</v>
      </c>
      <c r="C376" s="32" t="s">
        <v>1433</v>
      </c>
      <c r="D376" s="32" t="s">
        <v>13</v>
      </c>
      <c r="E376" s="17" t="s">
        <v>449</v>
      </c>
      <c r="F376" s="17" t="s">
        <v>1434</v>
      </c>
      <c r="G376" s="32" t="s">
        <v>1435</v>
      </c>
      <c r="H376" s="32">
        <v>51</v>
      </c>
      <c r="I376" s="26">
        <v>192000</v>
      </c>
      <c r="J376" s="10">
        <f>SUM(I375:I376)</f>
        <v>384000</v>
      </c>
      <c r="K376" s="7" t="s">
        <v>93</v>
      </c>
      <c r="L376" s="4"/>
    </row>
    <row r="377" spans="1:12" ht="25" x14ac:dyDescent="0.35">
      <c r="A377" s="6" t="s">
        <v>1436</v>
      </c>
      <c r="B377" s="17" t="s">
        <v>19</v>
      </c>
      <c r="C377" s="17" t="s">
        <v>1437</v>
      </c>
      <c r="D377" s="17" t="s">
        <v>28</v>
      </c>
      <c r="E377" s="17" t="s">
        <v>69</v>
      </c>
      <c r="F377" s="17" t="s">
        <v>1438</v>
      </c>
      <c r="G377" s="17" t="s">
        <v>1439</v>
      </c>
      <c r="H377" s="17">
        <v>51</v>
      </c>
      <c r="I377" s="9">
        <v>704000</v>
      </c>
      <c r="J377" s="10">
        <f>SUM(I377)</f>
        <v>704000</v>
      </c>
      <c r="K377" s="7" t="s">
        <v>370</v>
      </c>
      <c r="L377" s="4"/>
    </row>
    <row r="378" spans="1:12" x14ac:dyDescent="0.35">
      <c r="A378" s="27" t="s">
        <v>655</v>
      </c>
      <c r="B378" s="35" t="s">
        <v>219</v>
      </c>
      <c r="C378" s="35" t="s">
        <v>1440</v>
      </c>
      <c r="D378" s="35" t="s">
        <v>2</v>
      </c>
      <c r="E378" s="13" t="s">
        <v>862</v>
      </c>
      <c r="F378" s="13" t="s">
        <v>1441</v>
      </c>
      <c r="G378" s="35" t="s">
        <v>97</v>
      </c>
      <c r="H378" s="35">
        <v>55</v>
      </c>
      <c r="I378" s="25">
        <v>211000</v>
      </c>
      <c r="J378" s="15"/>
      <c r="K378" s="13" t="s">
        <v>655</v>
      </c>
      <c r="L378" s="4"/>
    </row>
    <row r="379" spans="1:12" x14ac:dyDescent="0.35">
      <c r="A379" s="27" t="s">
        <v>655</v>
      </c>
      <c r="B379" s="35" t="s">
        <v>219</v>
      </c>
      <c r="C379" s="28" t="s">
        <v>1442</v>
      </c>
      <c r="D379" s="28" t="s">
        <v>28</v>
      </c>
      <c r="E379" s="13" t="s">
        <v>1443</v>
      </c>
      <c r="F379" s="13" t="s">
        <v>1444</v>
      </c>
      <c r="G379" s="35" t="s">
        <v>1445</v>
      </c>
      <c r="H379" s="35">
        <v>50</v>
      </c>
      <c r="I379" s="25">
        <v>361000</v>
      </c>
      <c r="J379" s="15"/>
      <c r="K379" s="13" t="s">
        <v>655</v>
      </c>
      <c r="L379" s="4"/>
    </row>
    <row r="380" spans="1:12" ht="25" x14ac:dyDescent="0.35">
      <c r="A380" s="27" t="s">
        <v>655</v>
      </c>
      <c r="B380" s="35" t="s">
        <v>219</v>
      </c>
      <c r="C380" s="28" t="s">
        <v>1446</v>
      </c>
      <c r="D380" s="28" t="s">
        <v>28</v>
      </c>
      <c r="E380" s="13" t="s">
        <v>1447</v>
      </c>
      <c r="F380" s="29">
        <v>104586</v>
      </c>
      <c r="G380" s="35" t="s">
        <v>1448</v>
      </c>
      <c r="H380" s="35">
        <v>48</v>
      </c>
      <c r="I380" s="25">
        <v>133000</v>
      </c>
      <c r="J380" s="15"/>
      <c r="K380" s="13" t="s">
        <v>655</v>
      </c>
      <c r="L380" s="4"/>
    </row>
    <row r="381" spans="1:12" x14ac:dyDescent="0.35">
      <c r="A381" s="31" t="s">
        <v>655</v>
      </c>
      <c r="B381" s="36" t="s">
        <v>219</v>
      </c>
      <c r="C381" s="36" t="s">
        <v>1449</v>
      </c>
      <c r="D381" s="36" t="s">
        <v>28</v>
      </c>
      <c r="E381" s="7" t="s">
        <v>1450</v>
      </c>
      <c r="F381" s="7" t="s">
        <v>1451</v>
      </c>
      <c r="G381" s="36" t="s">
        <v>1452</v>
      </c>
      <c r="H381" s="36">
        <v>48</v>
      </c>
      <c r="I381" s="26">
        <v>208000</v>
      </c>
      <c r="J381" s="10">
        <f>SUM(I378:I381)</f>
        <v>913000</v>
      </c>
      <c r="K381" s="7" t="s">
        <v>655</v>
      </c>
      <c r="L381" s="4"/>
    </row>
    <row r="382" spans="1:12" ht="25" x14ac:dyDescent="0.35">
      <c r="A382" s="12" t="s">
        <v>1453</v>
      </c>
      <c r="B382" s="16" t="s">
        <v>19</v>
      </c>
      <c r="C382" s="13" t="s">
        <v>1454</v>
      </c>
      <c r="D382" s="13" t="s">
        <v>13</v>
      </c>
      <c r="E382" s="16" t="s">
        <v>1455</v>
      </c>
      <c r="F382" s="16" t="s">
        <v>1456</v>
      </c>
      <c r="G382" s="16" t="s">
        <v>707</v>
      </c>
      <c r="H382" s="16">
        <v>66</v>
      </c>
      <c r="I382" s="14">
        <v>138000</v>
      </c>
      <c r="J382" s="15"/>
      <c r="K382" s="13" t="s">
        <v>728</v>
      </c>
      <c r="L382" s="4"/>
    </row>
    <row r="383" spans="1:12" x14ac:dyDescent="0.35">
      <c r="A383" s="12" t="s">
        <v>1453</v>
      </c>
      <c r="B383" s="16" t="s">
        <v>19</v>
      </c>
      <c r="C383" s="13" t="s">
        <v>1457</v>
      </c>
      <c r="D383" s="13" t="s">
        <v>13</v>
      </c>
      <c r="E383" s="16" t="s">
        <v>1458</v>
      </c>
      <c r="F383" s="16" t="s">
        <v>1459</v>
      </c>
      <c r="G383" s="16" t="s">
        <v>1460</v>
      </c>
      <c r="H383" s="16">
        <v>63</v>
      </c>
      <c r="I383" s="14">
        <v>398000</v>
      </c>
      <c r="J383" s="15"/>
      <c r="K383" s="13" t="s">
        <v>728</v>
      </c>
      <c r="L383" s="4"/>
    </row>
    <row r="384" spans="1:12" x14ac:dyDescent="0.35">
      <c r="A384" s="12" t="s">
        <v>1453</v>
      </c>
      <c r="B384" s="16" t="s">
        <v>19</v>
      </c>
      <c r="C384" s="13" t="s">
        <v>1461</v>
      </c>
      <c r="D384" s="13" t="s">
        <v>13</v>
      </c>
      <c r="E384" s="16" t="s">
        <v>644</v>
      </c>
      <c r="F384" s="16" t="s">
        <v>1462</v>
      </c>
      <c r="G384" s="16" t="s">
        <v>1403</v>
      </c>
      <c r="H384" s="16">
        <v>55</v>
      </c>
      <c r="I384" s="14"/>
      <c r="J384" s="15"/>
      <c r="K384" s="13" t="s">
        <v>728</v>
      </c>
    </row>
    <row r="385" spans="1:12" x14ac:dyDescent="0.35">
      <c r="A385" s="12" t="s">
        <v>1453</v>
      </c>
      <c r="B385" s="16" t="s">
        <v>19</v>
      </c>
      <c r="C385" s="13" t="s">
        <v>1463</v>
      </c>
      <c r="D385" s="13" t="s">
        <v>13</v>
      </c>
      <c r="E385" s="16" t="s">
        <v>1464</v>
      </c>
      <c r="F385" s="16" t="s">
        <v>1465</v>
      </c>
      <c r="G385" s="16" t="s">
        <v>1466</v>
      </c>
      <c r="H385" s="16">
        <v>57</v>
      </c>
      <c r="I385" s="14">
        <v>200000</v>
      </c>
      <c r="J385" s="15"/>
      <c r="K385" s="13" t="s">
        <v>728</v>
      </c>
      <c r="L385" s="4"/>
    </row>
    <row r="386" spans="1:12" ht="25" x14ac:dyDescent="0.35">
      <c r="A386" s="12" t="s">
        <v>1453</v>
      </c>
      <c r="B386" s="16" t="s">
        <v>19</v>
      </c>
      <c r="C386" s="13" t="s">
        <v>1467</v>
      </c>
      <c r="D386" s="13" t="s">
        <v>28</v>
      </c>
      <c r="E386" s="16" t="s">
        <v>1468</v>
      </c>
      <c r="F386" s="16" t="s">
        <v>1469</v>
      </c>
      <c r="G386" s="16" t="s">
        <v>1470</v>
      </c>
      <c r="H386" s="16">
        <v>46</v>
      </c>
      <c r="I386" s="14">
        <v>140000</v>
      </c>
      <c r="J386" s="15"/>
      <c r="K386" s="13" t="s">
        <v>728</v>
      </c>
      <c r="L386" s="4"/>
    </row>
    <row r="387" spans="1:12" x14ac:dyDescent="0.35">
      <c r="A387" s="6" t="s">
        <v>1453</v>
      </c>
      <c r="B387" s="17" t="s">
        <v>19</v>
      </c>
      <c r="C387" s="7" t="s">
        <v>1453</v>
      </c>
      <c r="D387" s="7" t="s">
        <v>28</v>
      </c>
      <c r="E387" s="17" t="s">
        <v>1471</v>
      </c>
      <c r="F387" s="17" t="s">
        <v>1472</v>
      </c>
      <c r="G387" s="17" t="s">
        <v>148</v>
      </c>
      <c r="H387" s="17">
        <v>33</v>
      </c>
      <c r="I387" s="9"/>
      <c r="J387" s="10">
        <f>SUM(I382:I387)</f>
        <v>876000</v>
      </c>
      <c r="K387" s="7" t="s">
        <v>728</v>
      </c>
    </row>
    <row r="388" spans="1:12" ht="25" x14ac:dyDescent="0.35">
      <c r="A388" s="6" t="s">
        <v>1473</v>
      </c>
      <c r="B388" s="7" t="s">
        <v>51</v>
      </c>
      <c r="C388" s="7" t="s">
        <v>1474</v>
      </c>
      <c r="D388" s="7" t="s">
        <v>13</v>
      </c>
      <c r="E388" s="7" t="s">
        <v>1082</v>
      </c>
      <c r="F388" s="7" t="s">
        <v>1475</v>
      </c>
      <c r="G388" s="7" t="s">
        <v>1476</v>
      </c>
      <c r="H388" s="7">
        <v>42</v>
      </c>
      <c r="I388" s="9">
        <v>140000</v>
      </c>
      <c r="J388" s="10">
        <f>SUM(I388)</f>
        <v>140000</v>
      </c>
      <c r="K388" s="7" t="s">
        <v>161</v>
      </c>
      <c r="L388" s="4"/>
    </row>
    <row r="389" spans="1:12" ht="25" x14ac:dyDescent="0.35">
      <c r="A389" s="6" t="s">
        <v>1477</v>
      </c>
      <c r="B389" s="17" t="s">
        <v>56</v>
      </c>
      <c r="C389" s="17" t="s">
        <v>1478</v>
      </c>
      <c r="D389" s="17" t="s">
        <v>13</v>
      </c>
      <c r="E389" s="17" t="s">
        <v>90</v>
      </c>
      <c r="F389" s="17" t="s">
        <v>1479</v>
      </c>
      <c r="G389" s="17" t="s">
        <v>760</v>
      </c>
      <c r="H389" s="17">
        <v>63</v>
      </c>
      <c r="I389" s="9">
        <v>497000</v>
      </c>
      <c r="J389" s="10">
        <f t="shared" ref="J389:J390" si="3">SUM(I389)</f>
        <v>497000</v>
      </c>
      <c r="K389" s="7" t="s">
        <v>1480</v>
      </c>
      <c r="L389" s="4"/>
    </row>
    <row r="390" spans="1:12" x14ac:dyDescent="0.35">
      <c r="A390" s="21" t="s">
        <v>815</v>
      </c>
      <c r="B390" s="7" t="s">
        <v>12</v>
      </c>
      <c r="C390" s="7" t="s">
        <v>1481</v>
      </c>
      <c r="D390" s="7" t="s">
        <v>13</v>
      </c>
      <c r="E390" s="7" t="s">
        <v>1482</v>
      </c>
      <c r="F390" s="37">
        <v>105341</v>
      </c>
      <c r="G390" s="7" t="s">
        <v>1483</v>
      </c>
      <c r="H390" s="7">
        <v>53</v>
      </c>
      <c r="I390" s="26">
        <v>721000</v>
      </c>
      <c r="J390" s="10">
        <f t="shared" si="3"/>
        <v>721000</v>
      </c>
      <c r="K390" s="7" t="s">
        <v>815</v>
      </c>
      <c r="L390" s="4"/>
    </row>
    <row r="391" spans="1:12" ht="37.5" x14ac:dyDescent="0.35">
      <c r="A391" s="12" t="s">
        <v>1484</v>
      </c>
      <c r="B391" s="16" t="s">
        <v>63</v>
      </c>
      <c r="C391" s="16" t="s">
        <v>1485</v>
      </c>
      <c r="D391" s="16" t="s">
        <v>2</v>
      </c>
      <c r="E391" s="16" t="s">
        <v>1486</v>
      </c>
      <c r="F391" s="16" t="s">
        <v>1487</v>
      </c>
      <c r="G391" s="16" t="s">
        <v>1488</v>
      </c>
      <c r="H391" s="16">
        <v>36</v>
      </c>
      <c r="I391" s="14">
        <v>100000</v>
      </c>
      <c r="J391" s="15"/>
      <c r="K391" s="13" t="s">
        <v>67</v>
      </c>
      <c r="L391" s="4"/>
    </row>
    <row r="392" spans="1:12" x14ac:dyDescent="0.35">
      <c r="A392" s="6" t="s">
        <v>1484</v>
      </c>
      <c r="B392" s="17" t="s">
        <v>63</v>
      </c>
      <c r="C392" s="17" t="s">
        <v>1489</v>
      </c>
      <c r="D392" s="17" t="s">
        <v>561</v>
      </c>
      <c r="E392" s="17" t="s">
        <v>1490</v>
      </c>
      <c r="F392" s="17" t="s">
        <v>1491</v>
      </c>
      <c r="G392" s="17" t="s">
        <v>1492</v>
      </c>
      <c r="H392" s="17">
        <v>46</v>
      </c>
      <c r="I392" s="9">
        <v>197000</v>
      </c>
      <c r="J392" s="10">
        <f>SUM(I391:I392)</f>
        <v>297000</v>
      </c>
      <c r="K392" s="7" t="s">
        <v>67</v>
      </c>
      <c r="L392" s="4"/>
    </row>
    <row r="393" spans="1:12" x14ac:dyDescent="0.35">
      <c r="A393" s="12" t="s">
        <v>61</v>
      </c>
      <c r="B393" s="13" t="s">
        <v>56</v>
      </c>
      <c r="C393" s="13" t="s">
        <v>1493</v>
      </c>
      <c r="D393" s="13" t="s">
        <v>2</v>
      </c>
      <c r="E393" s="13" t="s">
        <v>69</v>
      </c>
      <c r="F393" s="13" t="s">
        <v>1494</v>
      </c>
      <c r="G393" s="13" t="s">
        <v>1495</v>
      </c>
      <c r="H393" s="13">
        <v>44</v>
      </c>
      <c r="I393" s="14">
        <v>588000</v>
      </c>
      <c r="J393" s="15"/>
      <c r="K393" s="13" t="s">
        <v>61</v>
      </c>
      <c r="L393" s="4"/>
    </row>
    <row r="394" spans="1:12" ht="25" x14ac:dyDescent="0.35">
      <c r="A394" s="12" t="s">
        <v>61</v>
      </c>
      <c r="B394" s="16" t="s">
        <v>56</v>
      </c>
      <c r="C394" s="13" t="s">
        <v>1496</v>
      </c>
      <c r="D394" s="13" t="s">
        <v>13</v>
      </c>
      <c r="E394" s="13" t="s">
        <v>90</v>
      </c>
      <c r="F394" s="13" t="s">
        <v>1497</v>
      </c>
      <c r="G394" s="13" t="s">
        <v>1498</v>
      </c>
      <c r="H394" s="13">
        <v>46</v>
      </c>
      <c r="I394" s="14">
        <v>190000</v>
      </c>
      <c r="J394" s="15"/>
      <c r="K394" s="13" t="s">
        <v>61</v>
      </c>
      <c r="L394" s="4"/>
    </row>
    <row r="395" spans="1:12" x14ac:dyDescent="0.35">
      <c r="A395" s="6" t="s">
        <v>61</v>
      </c>
      <c r="B395" s="17" t="s">
        <v>56</v>
      </c>
      <c r="C395" s="7" t="s">
        <v>61</v>
      </c>
      <c r="D395" s="7" t="s">
        <v>13</v>
      </c>
      <c r="E395" s="7" t="s">
        <v>1118</v>
      </c>
      <c r="F395" s="7" t="s">
        <v>1499</v>
      </c>
      <c r="G395" s="7" t="s">
        <v>1500</v>
      </c>
      <c r="H395" s="7">
        <v>44</v>
      </c>
      <c r="I395" s="9">
        <v>647000</v>
      </c>
      <c r="J395" s="10">
        <f>SUM(I393:I395)</f>
        <v>1425000</v>
      </c>
      <c r="K395" s="7" t="s">
        <v>61</v>
      </c>
      <c r="L395" s="4"/>
    </row>
    <row r="396" spans="1:12" x14ac:dyDescent="0.35">
      <c r="A396" s="6" t="s">
        <v>1501</v>
      </c>
      <c r="B396" s="7" t="s">
        <v>63</v>
      </c>
      <c r="C396" s="7" t="s">
        <v>1502</v>
      </c>
      <c r="D396" s="7" t="s">
        <v>2</v>
      </c>
      <c r="E396" s="7" t="s">
        <v>1503</v>
      </c>
      <c r="F396" s="37">
        <v>106229</v>
      </c>
      <c r="G396" s="7" t="s">
        <v>1504</v>
      </c>
      <c r="H396" s="7">
        <v>50</v>
      </c>
      <c r="I396" s="9">
        <v>654000</v>
      </c>
      <c r="J396" s="10">
        <f>SUM(I396)</f>
        <v>654000</v>
      </c>
      <c r="K396" s="7" t="s">
        <v>1505</v>
      </c>
      <c r="L396" s="4"/>
    </row>
    <row r="397" spans="1:12" x14ac:dyDescent="0.35">
      <c r="A397" s="12" t="s">
        <v>1506</v>
      </c>
      <c r="B397" s="13" t="s">
        <v>63</v>
      </c>
      <c r="C397" s="16" t="s">
        <v>1507</v>
      </c>
      <c r="D397" s="16" t="s">
        <v>13</v>
      </c>
      <c r="E397" s="16" t="s">
        <v>74</v>
      </c>
      <c r="F397" s="16" t="s">
        <v>1508</v>
      </c>
      <c r="G397" s="16" t="s">
        <v>1509</v>
      </c>
      <c r="H397" s="16">
        <v>49</v>
      </c>
      <c r="I397" s="14">
        <v>289000</v>
      </c>
      <c r="J397" s="15"/>
      <c r="K397" s="13" t="s">
        <v>475</v>
      </c>
      <c r="L397" s="4"/>
    </row>
    <row r="398" spans="1:12" x14ac:dyDescent="0.35">
      <c r="A398" s="12" t="s">
        <v>1506</v>
      </c>
      <c r="B398" s="13" t="s">
        <v>63</v>
      </c>
      <c r="C398" s="16" t="s">
        <v>499</v>
      </c>
      <c r="D398" s="16" t="s">
        <v>28</v>
      </c>
      <c r="E398" s="16" t="s">
        <v>758</v>
      </c>
      <c r="F398" s="16" t="s">
        <v>1510</v>
      </c>
      <c r="G398" s="16" t="s">
        <v>1511</v>
      </c>
      <c r="H398" s="16">
        <v>50</v>
      </c>
      <c r="I398" s="14">
        <v>515000</v>
      </c>
      <c r="J398" s="15"/>
      <c r="K398" s="13" t="s">
        <v>475</v>
      </c>
      <c r="L398" s="4"/>
    </row>
    <row r="399" spans="1:12" ht="25" x14ac:dyDescent="0.35">
      <c r="A399" s="12" t="s">
        <v>1506</v>
      </c>
      <c r="B399" s="13" t="s">
        <v>63</v>
      </c>
      <c r="C399" s="16" t="s">
        <v>1512</v>
      </c>
      <c r="D399" s="16" t="s">
        <v>28</v>
      </c>
      <c r="E399" s="16" t="s">
        <v>1513</v>
      </c>
      <c r="F399" s="29">
        <v>101975</v>
      </c>
      <c r="G399" s="16" t="s">
        <v>1514</v>
      </c>
      <c r="H399" s="16">
        <v>47</v>
      </c>
      <c r="I399" s="14">
        <v>160000</v>
      </c>
      <c r="J399" s="15"/>
      <c r="K399" s="13" t="s">
        <v>475</v>
      </c>
      <c r="L399" s="4"/>
    </row>
    <row r="400" spans="1:12" x14ac:dyDescent="0.35">
      <c r="A400" s="6" t="s">
        <v>1506</v>
      </c>
      <c r="B400" s="7" t="s">
        <v>63</v>
      </c>
      <c r="C400" s="17" t="s">
        <v>1515</v>
      </c>
      <c r="D400" s="17" t="s">
        <v>126</v>
      </c>
      <c r="E400" s="17" t="s">
        <v>69</v>
      </c>
      <c r="F400" s="17" t="s">
        <v>1516</v>
      </c>
      <c r="G400" s="17" t="s">
        <v>1517</v>
      </c>
      <c r="H400" s="17">
        <v>54</v>
      </c>
      <c r="I400" s="9">
        <v>266000</v>
      </c>
      <c r="J400" s="10">
        <f>SUM(I397:I400)</f>
        <v>1230000</v>
      </c>
      <c r="K400" s="7" t="s">
        <v>475</v>
      </c>
      <c r="L400" s="4"/>
    </row>
    <row r="401" spans="1:12" x14ac:dyDescent="0.35">
      <c r="A401" s="6" t="s">
        <v>1518</v>
      </c>
      <c r="B401" s="17" t="s">
        <v>166</v>
      </c>
      <c r="C401" s="17" t="s">
        <v>1519</v>
      </c>
      <c r="D401" s="17" t="s">
        <v>13</v>
      </c>
      <c r="E401" s="17" t="s">
        <v>1066</v>
      </c>
      <c r="F401" s="17" t="s">
        <v>1520</v>
      </c>
      <c r="G401" s="17" t="s">
        <v>1521</v>
      </c>
      <c r="H401" s="17">
        <v>50</v>
      </c>
      <c r="I401" s="9">
        <v>122000</v>
      </c>
      <c r="J401" s="10">
        <f>SUM(I401)</f>
        <v>122000</v>
      </c>
      <c r="K401" s="7" t="s">
        <v>421</v>
      </c>
      <c r="L401" s="4"/>
    </row>
    <row r="402" spans="1:12" x14ac:dyDescent="0.35">
      <c r="A402" s="6" t="s">
        <v>1055</v>
      </c>
      <c r="B402" s="17" t="s">
        <v>261</v>
      </c>
      <c r="C402" s="17" t="s">
        <v>1055</v>
      </c>
      <c r="D402" s="17" t="s">
        <v>2</v>
      </c>
      <c r="E402" s="17" t="s">
        <v>1522</v>
      </c>
      <c r="F402" s="37">
        <v>100513</v>
      </c>
      <c r="G402" s="17" t="s">
        <v>1523</v>
      </c>
      <c r="H402" s="17">
        <v>44</v>
      </c>
      <c r="I402" s="9">
        <v>270000</v>
      </c>
      <c r="J402" s="10">
        <f>SUM(I402)</f>
        <v>270000</v>
      </c>
      <c r="K402" s="7" t="s">
        <v>1055</v>
      </c>
      <c r="L402" s="4"/>
    </row>
    <row r="403" spans="1:12" ht="25" x14ac:dyDescent="0.35">
      <c r="A403" s="12" t="s">
        <v>1524</v>
      </c>
      <c r="B403" s="16" t="s">
        <v>51</v>
      </c>
      <c r="C403" s="16" t="s">
        <v>1525</v>
      </c>
      <c r="D403" s="16" t="s">
        <v>13</v>
      </c>
      <c r="E403" s="16" t="s">
        <v>360</v>
      </c>
      <c r="F403" s="29">
        <v>106326</v>
      </c>
      <c r="G403" s="16" t="s">
        <v>1526</v>
      </c>
      <c r="H403" s="16">
        <v>43</v>
      </c>
      <c r="I403" s="14">
        <v>125000</v>
      </c>
      <c r="J403" s="15"/>
      <c r="K403" s="13" t="s">
        <v>1291</v>
      </c>
      <c r="L403" s="4"/>
    </row>
    <row r="404" spans="1:12" x14ac:dyDescent="0.35">
      <c r="A404" s="6" t="s">
        <v>1524</v>
      </c>
      <c r="B404" s="17" t="s">
        <v>51</v>
      </c>
      <c r="C404" s="17" t="s">
        <v>1527</v>
      </c>
      <c r="D404" s="17" t="s">
        <v>13</v>
      </c>
      <c r="E404" s="17" t="s">
        <v>520</v>
      </c>
      <c r="F404" s="17" t="s">
        <v>1528</v>
      </c>
      <c r="G404" s="17" t="s">
        <v>1529</v>
      </c>
      <c r="H404" s="17">
        <v>47</v>
      </c>
      <c r="I404" s="9">
        <v>302000</v>
      </c>
      <c r="J404" s="10">
        <f>SUM(I403:I404)</f>
        <v>427000</v>
      </c>
      <c r="K404" s="7" t="s">
        <v>1291</v>
      </c>
      <c r="L404" s="4"/>
    </row>
    <row r="405" spans="1:12" x14ac:dyDescent="0.35">
      <c r="A405" s="6" t="s">
        <v>1530</v>
      </c>
      <c r="B405" s="17" t="s">
        <v>507</v>
      </c>
      <c r="C405" s="17" t="s">
        <v>1531</v>
      </c>
      <c r="D405" s="17" t="s">
        <v>13</v>
      </c>
      <c r="E405" s="17" t="s">
        <v>1082</v>
      </c>
      <c r="F405" s="17" t="s">
        <v>1532</v>
      </c>
      <c r="G405" s="17" t="s">
        <v>1533</v>
      </c>
      <c r="H405" s="17">
        <v>51</v>
      </c>
      <c r="I405" s="9">
        <v>217000</v>
      </c>
      <c r="J405" s="10">
        <f>SUM(I405)</f>
        <v>217000</v>
      </c>
      <c r="K405" s="7" t="s">
        <v>916</v>
      </c>
      <c r="L405" s="4"/>
    </row>
    <row r="406" spans="1:12" x14ac:dyDescent="0.35">
      <c r="A406" s="12" t="s">
        <v>1043</v>
      </c>
      <c r="B406" s="16" t="s">
        <v>507</v>
      </c>
      <c r="C406" s="16" t="s">
        <v>1534</v>
      </c>
      <c r="D406" s="16" t="s">
        <v>13</v>
      </c>
      <c r="E406" s="16" t="s">
        <v>520</v>
      </c>
      <c r="F406" s="29">
        <v>101991</v>
      </c>
      <c r="G406" s="16" t="s">
        <v>1535</v>
      </c>
      <c r="H406" s="16">
        <v>38</v>
      </c>
      <c r="I406" s="14">
        <v>250000</v>
      </c>
      <c r="J406" s="15"/>
      <c r="K406" s="13" t="s">
        <v>1043</v>
      </c>
      <c r="L406" s="4"/>
    </row>
    <row r="407" spans="1:12" x14ac:dyDescent="0.35">
      <c r="A407" s="12" t="s">
        <v>1043</v>
      </c>
      <c r="B407" s="16" t="s">
        <v>507</v>
      </c>
      <c r="C407" s="16" t="s">
        <v>1536</v>
      </c>
      <c r="D407" s="16" t="s">
        <v>13</v>
      </c>
      <c r="E407" s="16" t="s">
        <v>1537</v>
      </c>
      <c r="F407" s="16" t="s">
        <v>1538</v>
      </c>
      <c r="G407" s="16" t="s">
        <v>1539</v>
      </c>
      <c r="H407" s="16">
        <v>39</v>
      </c>
      <c r="I407" s="14">
        <v>150000</v>
      </c>
      <c r="J407" s="15"/>
      <c r="K407" s="13" t="s">
        <v>1043</v>
      </c>
      <c r="L407" s="4"/>
    </row>
    <row r="408" spans="1:12" x14ac:dyDescent="0.35">
      <c r="A408" s="12" t="s">
        <v>1043</v>
      </c>
      <c r="B408" s="16" t="s">
        <v>507</v>
      </c>
      <c r="C408" s="16" t="s">
        <v>1540</v>
      </c>
      <c r="D408" s="16" t="s">
        <v>28</v>
      </c>
      <c r="E408" s="16" t="s">
        <v>1541</v>
      </c>
      <c r="F408" s="16" t="s">
        <v>1542</v>
      </c>
      <c r="G408" s="16" t="s">
        <v>1543</v>
      </c>
      <c r="H408" s="16">
        <v>51</v>
      </c>
      <c r="I408" s="14">
        <v>421000</v>
      </c>
      <c r="J408" s="15"/>
      <c r="K408" s="13" t="s">
        <v>1043</v>
      </c>
      <c r="L408" s="4"/>
    </row>
    <row r="409" spans="1:12" x14ac:dyDescent="0.35">
      <c r="A409" s="6" t="s">
        <v>1043</v>
      </c>
      <c r="B409" s="17" t="s">
        <v>507</v>
      </c>
      <c r="C409" s="17" t="s">
        <v>1544</v>
      </c>
      <c r="D409" s="17" t="s">
        <v>28</v>
      </c>
      <c r="E409" s="17" t="s">
        <v>1545</v>
      </c>
      <c r="F409" s="37">
        <v>107205</v>
      </c>
      <c r="G409" s="17" t="s">
        <v>1546</v>
      </c>
      <c r="H409" s="17">
        <v>29</v>
      </c>
      <c r="I409" s="9">
        <v>80000</v>
      </c>
      <c r="J409" s="10">
        <f>SUM(I406:I409)</f>
        <v>901000</v>
      </c>
      <c r="K409" s="7" t="s">
        <v>1043</v>
      </c>
      <c r="L409" s="4"/>
    </row>
    <row r="410" spans="1:12" x14ac:dyDescent="0.35">
      <c r="A410" s="12" t="s">
        <v>1480</v>
      </c>
      <c r="B410" s="13" t="s">
        <v>56</v>
      </c>
      <c r="C410" s="13" t="s">
        <v>1547</v>
      </c>
      <c r="D410" s="13" t="s">
        <v>13</v>
      </c>
      <c r="E410" s="13" t="s">
        <v>1548</v>
      </c>
      <c r="F410" s="29">
        <v>106470</v>
      </c>
      <c r="G410" s="13" t="s">
        <v>1549</v>
      </c>
      <c r="H410" s="13">
        <v>46</v>
      </c>
      <c r="I410" s="14">
        <v>80000</v>
      </c>
      <c r="J410" s="15"/>
      <c r="K410" s="13" t="s">
        <v>1480</v>
      </c>
      <c r="L410" s="4"/>
    </row>
    <row r="411" spans="1:12" ht="25" x14ac:dyDescent="0.35">
      <c r="A411" s="12" t="s">
        <v>1480</v>
      </c>
      <c r="B411" s="13" t="s">
        <v>56</v>
      </c>
      <c r="C411" s="13" t="s">
        <v>1550</v>
      </c>
      <c r="D411" s="13" t="s">
        <v>2</v>
      </c>
      <c r="E411" s="13" t="s">
        <v>1551</v>
      </c>
      <c r="F411" s="13" t="s">
        <v>1552</v>
      </c>
      <c r="G411" s="13" t="s">
        <v>1553</v>
      </c>
      <c r="H411" s="13">
        <v>44</v>
      </c>
      <c r="I411" s="14">
        <v>296000</v>
      </c>
      <c r="J411" s="15"/>
      <c r="K411" s="13" t="s">
        <v>1480</v>
      </c>
      <c r="L411" s="4"/>
    </row>
    <row r="412" spans="1:12" x14ac:dyDescent="0.35">
      <c r="A412" s="12" t="s">
        <v>1480</v>
      </c>
      <c r="B412" s="13" t="s">
        <v>56</v>
      </c>
      <c r="C412" s="13" t="s">
        <v>1554</v>
      </c>
      <c r="D412" s="13" t="s">
        <v>2</v>
      </c>
      <c r="E412" s="13" t="s">
        <v>765</v>
      </c>
      <c r="F412" s="13" t="s">
        <v>1555</v>
      </c>
      <c r="G412" s="13" t="s">
        <v>1556</v>
      </c>
      <c r="H412" s="13">
        <v>45</v>
      </c>
      <c r="I412" s="14">
        <v>967000</v>
      </c>
      <c r="J412" s="15"/>
      <c r="K412" s="13" t="s">
        <v>1480</v>
      </c>
      <c r="L412" s="4"/>
    </row>
    <row r="413" spans="1:12" ht="25" x14ac:dyDescent="0.35">
      <c r="A413" s="6" t="s">
        <v>1480</v>
      </c>
      <c r="B413" s="7" t="s">
        <v>56</v>
      </c>
      <c r="C413" s="17" t="s">
        <v>1557</v>
      </c>
      <c r="D413" s="17" t="s">
        <v>28</v>
      </c>
      <c r="E413" s="17" t="s">
        <v>1558</v>
      </c>
      <c r="F413" s="17" t="s">
        <v>1559</v>
      </c>
      <c r="G413" s="17" t="s">
        <v>1560</v>
      </c>
      <c r="H413" s="17">
        <v>38</v>
      </c>
      <c r="I413" s="9">
        <v>82000</v>
      </c>
      <c r="J413" s="10">
        <f>SUM(I410:I413)</f>
        <v>1425000</v>
      </c>
      <c r="K413" s="7" t="s">
        <v>1480</v>
      </c>
      <c r="L413" s="4"/>
    </row>
    <row r="414" spans="1:12" ht="25" x14ac:dyDescent="0.35">
      <c r="A414" s="12" t="s">
        <v>1505</v>
      </c>
      <c r="B414" s="16" t="s">
        <v>63</v>
      </c>
      <c r="C414" s="16" t="s">
        <v>1561</v>
      </c>
      <c r="D414" s="16" t="s">
        <v>126</v>
      </c>
      <c r="E414" s="16" t="s">
        <v>1562</v>
      </c>
      <c r="F414" s="16" t="s">
        <v>1563</v>
      </c>
      <c r="G414" s="16" t="s">
        <v>1564</v>
      </c>
      <c r="H414" s="16">
        <v>59</v>
      </c>
      <c r="I414" s="14">
        <v>488000</v>
      </c>
      <c r="J414" s="15"/>
      <c r="K414" s="13" t="s">
        <v>1505</v>
      </c>
      <c r="L414" s="4"/>
    </row>
    <row r="415" spans="1:12" ht="25" x14ac:dyDescent="0.35">
      <c r="A415" s="6" t="s">
        <v>1505</v>
      </c>
      <c r="B415" s="17" t="s">
        <v>63</v>
      </c>
      <c r="C415" s="17" t="s">
        <v>1565</v>
      </c>
      <c r="D415" s="17" t="s">
        <v>13</v>
      </c>
      <c r="E415" s="17" t="s">
        <v>1566</v>
      </c>
      <c r="F415" s="17" t="s">
        <v>1567</v>
      </c>
      <c r="G415" s="17" t="s">
        <v>1568</v>
      </c>
      <c r="H415" s="17">
        <v>69</v>
      </c>
      <c r="I415" s="52">
        <v>490000</v>
      </c>
      <c r="J415" s="10">
        <f>SUM(I414:I415)</f>
        <v>978000</v>
      </c>
      <c r="K415" s="7" t="s">
        <v>1505</v>
      </c>
      <c r="L415" s="4"/>
    </row>
    <row r="416" spans="1:12" x14ac:dyDescent="0.35">
      <c r="A416" s="21" t="s">
        <v>1569</v>
      </c>
      <c r="B416" s="7" t="s">
        <v>219</v>
      </c>
      <c r="C416" s="7" t="s">
        <v>1570</v>
      </c>
      <c r="D416" s="7" t="s">
        <v>13</v>
      </c>
      <c r="E416" s="7" t="s">
        <v>58</v>
      </c>
      <c r="F416" s="7" t="s">
        <v>1571</v>
      </c>
      <c r="G416" s="7" t="s">
        <v>1572</v>
      </c>
      <c r="H416" s="7">
        <v>53</v>
      </c>
      <c r="I416" s="26">
        <v>237000</v>
      </c>
      <c r="J416" s="10">
        <f>SUM(I416)</f>
        <v>237000</v>
      </c>
      <c r="K416" s="7" t="s">
        <v>568</v>
      </c>
      <c r="L416" s="4"/>
    </row>
    <row r="417" spans="1:12" ht="25" x14ac:dyDescent="0.35">
      <c r="A417" s="20" t="s">
        <v>1573</v>
      </c>
      <c r="B417" s="13" t="s">
        <v>166</v>
      </c>
      <c r="C417" s="13" t="s">
        <v>1574</v>
      </c>
      <c r="D417" s="13" t="s">
        <v>13</v>
      </c>
      <c r="E417" s="13" t="s">
        <v>1575</v>
      </c>
      <c r="F417" s="13" t="s">
        <v>1576</v>
      </c>
      <c r="G417" s="13" t="s">
        <v>1577</v>
      </c>
      <c r="H417" s="13">
        <v>51</v>
      </c>
      <c r="I417" s="25">
        <v>160000</v>
      </c>
      <c r="J417" s="15"/>
      <c r="K417" s="13" t="s">
        <v>609</v>
      </c>
      <c r="L417" s="4"/>
    </row>
    <row r="418" spans="1:12" x14ac:dyDescent="0.35">
      <c r="A418" s="20" t="s">
        <v>1573</v>
      </c>
      <c r="B418" s="13" t="s">
        <v>166</v>
      </c>
      <c r="C418" s="13" t="s">
        <v>1573</v>
      </c>
      <c r="D418" s="13" t="s">
        <v>28</v>
      </c>
      <c r="E418" s="13" t="s">
        <v>1578</v>
      </c>
      <c r="F418" s="13" t="s">
        <v>1579</v>
      </c>
      <c r="G418" s="13" t="s">
        <v>1580</v>
      </c>
      <c r="H418" s="13">
        <v>42</v>
      </c>
      <c r="I418" s="25">
        <v>160000</v>
      </c>
      <c r="J418" s="15"/>
      <c r="K418" s="13" t="s">
        <v>609</v>
      </c>
      <c r="L418" s="4"/>
    </row>
    <row r="419" spans="1:12" x14ac:dyDescent="0.35">
      <c r="A419" s="20" t="s">
        <v>1573</v>
      </c>
      <c r="B419" s="13" t="s">
        <v>166</v>
      </c>
      <c r="C419" s="13" t="s">
        <v>1573</v>
      </c>
      <c r="D419" s="13" t="s">
        <v>2</v>
      </c>
      <c r="E419" s="13" t="s">
        <v>1581</v>
      </c>
      <c r="F419" s="13" t="s">
        <v>1582</v>
      </c>
      <c r="G419" s="13" t="s">
        <v>1583</v>
      </c>
      <c r="H419" s="13">
        <v>35</v>
      </c>
      <c r="I419" s="25">
        <v>300000</v>
      </c>
      <c r="J419" s="15"/>
      <c r="K419" s="13" t="s">
        <v>609</v>
      </c>
      <c r="L419" s="4"/>
    </row>
    <row r="420" spans="1:12" x14ac:dyDescent="0.35">
      <c r="A420" s="21" t="s">
        <v>1573</v>
      </c>
      <c r="B420" s="7" t="s">
        <v>166</v>
      </c>
      <c r="C420" s="7" t="s">
        <v>1573</v>
      </c>
      <c r="D420" s="7" t="s">
        <v>2</v>
      </c>
      <c r="E420" s="7" t="s">
        <v>1584</v>
      </c>
      <c r="F420" s="7" t="s">
        <v>1585</v>
      </c>
      <c r="G420" s="7" t="s">
        <v>148</v>
      </c>
      <c r="H420" s="7">
        <v>36</v>
      </c>
      <c r="I420" s="26">
        <v>213000</v>
      </c>
      <c r="J420" s="10">
        <f>SUM(I417:I420)</f>
        <v>833000</v>
      </c>
      <c r="K420" s="7" t="s">
        <v>609</v>
      </c>
      <c r="L420" s="4"/>
    </row>
    <row r="421" spans="1:12" ht="75" x14ac:dyDescent="0.35">
      <c r="A421" s="6" t="s">
        <v>38</v>
      </c>
      <c r="B421" s="49" t="s">
        <v>33</v>
      </c>
      <c r="C421" s="49" t="s">
        <v>1586</v>
      </c>
      <c r="D421" s="49" t="s">
        <v>13</v>
      </c>
      <c r="E421" s="49" t="s">
        <v>47</v>
      </c>
      <c r="F421" s="49" t="s">
        <v>1587</v>
      </c>
      <c r="G421" s="49" t="s">
        <v>1588</v>
      </c>
      <c r="H421" s="49">
        <v>66</v>
      </c>
      <c r="I421" s="9">
        <v>848000</v>
      </c>
      <c r="J421" s="10">
        <f>SUM(I421)</f>
        <v>848000</v>
      </c>
      <c r="K421" s="7" t="s">
        <v>38</v>
      </c>
      <c r="L421" s="4"/>
    </row>
    <row r="422" spans="1:12" ht="62.5" x14ac:dyDescent="0.35">
      <c r="A422" s="12" t="s">
        <v>1589</v>
      </c>
      <c r="B422" s="16" t="s">
        <v>51</v>
      </c>
      <c r="C422" s="16" t="s">
        <v>1590</v>
      </c>
      <c r="D422" s="16" t="s">
        <v>13</v>
      </c>
      <c r="E422" s="16" t="s">
        <v>1591</v>
      </c>
      <c r="F422" s="16" t="s">
        <v>1592</v>
      </c>
      <c r="G422" s="16" t="s">
        <v>1593</v>
      </c>
      <c r="H422" s="16">
        <v>53</v>
      </c>
      <c r="I422" s="14">
        <v>304000</v>
      </c>
      <c r="J422" s="15"/>
      <c r="K422" s="13" t="s">
        <v>1291</v>
      </c>
      <c r="L422" s="4"/>
    </row>
    <row r="423" spans="1:12" ht="62.5" x14ac:dyDescent="0.35">
      <c r="A423" s="6" t="s">
        <v>1589</v>
      </c>
      <c r="B423" s="17" t="s">
        <v>51</v>
      </c>
      <c r="C423" s="17" t="s">
        <v>1589</v>
      </c>
      <c r="D423" s="17" t="s">
        <v>28</v>
      </c>
      <c r="E423" s="17" t="s">
        <v>1594</v>
      </c>
      <c r="F423" s="17" t="s">
        <v>1595</v>
      </c>
      <c r="G423" s="17" t="s">
        <v>1596</v>
      </c>
      <c r="H423" s="17">
        <v>49</v>
      </c>
      <c r="I423" s="9">
        <v>200000</v>
      </c>
      <c r="J423" s="10">
        <f>SUM(I422:I423)</f>
        <v>504000</v>
      </c>
      <c r="K423" s="7" t="s">
        <v>1291</v>
      </c>
      <c r="L423" s="4"/>
    </row>
    <row r="424" spans="1:12" ht="25" x14ac:dyDescent="0.35">
      <c r="A424" s="6" t="s">
        <v>1597</v>
      </c>
      <c r="B424" s="7" t="s">
        <v>56</v>
      </c>
      <c r="C424" s="7" t="s">
        <v>1597</v>
      </c>
      <c r="D424" s="7" t="s">
        <v>13</v>
      </c>
      <c r="E424" s="7" t="s">
        <v>765</v>
      </c>
      <c r="F424" s="7" t="s">
        <v>1598</v>
      </c>
      <c r="G424" s="7" t="s">
        <v>1599</v>
      </c>
      <c r="H424" s="7">
        <v>38</v>
      </c>
      <c r="I424" s="9">
        <v>664000</v>
      </c>
      <c r="J424" s="10">
        <f>SUM(I424)</f>
        <v>664000</v>
      </c>
      <c r="K424" s="7" t="s">
        <v>267</v>
      </c>
      <c r="L424" s="4"/>
    </row>
    <row r="425" spans="1:12" x14ac:dyDescent="0.35">
      <c r="A425" s="12" t="s">
        <v>383</v>
      </c>
      <c r="B425" s="13" t="s">
        <v>119</v>
      </c>
      <c r="C425" s="33" t="s">
        <v>1600</v>
      </c>
      <c r="D425" s="33" t="s">
        <v>28</v>
      </c>
      <c r="E425" s="13" t="s">
        <v>1601</v>
      </c>
      <c r="F425" s="13" t="s">
        <v>1602</v>
      </c>
      <c r="G425" s="13" t="s">
        <v>1603</v>
      </c>
      <c r="H425" s="13">
        <v>40</v>
      </c>
      <c r="I425" s="14">
        <v>254000</v>
      </c>
      <c r="J425" s="15"/>
      <c r="K425" s="13" t="s">
        <v>383</v>
      </c>
      <c r="L425" s="4"/>
    </row>
    <row r="426" spans="1:12" x14ac:dyDescent="0.35">
      <c r="A426" s="12" t="s">
        <v>383</v>
      </c>
      <c r="B426" s="16" t="s">
        <v>119</v>
      </c>
      <c r="C426" s="33" t="s">
        <v>1604</v>
      </c>
      <c r="D426" s="33" t="s">
        <v>28</v>
      </c>
      <c r="E426" s="33" t="s">
        <v>1605</v>
      </c>
      <c r="F426" s="29">
        <v>101001</v>
      </c>
      <c r="G426" s="33" t="s">
        <v>1606</v>
      </c>
      <c r="H426" s="33">
        <v>37</v>
      </c>
      <c r="I426" s="14">
        <v>94000</v>
      </c>
      <c r="J426" s="15"/>
      <c r="K426" s="13" t="s">
        <v>383</v>
      </c>
      <c r="L426" s="4"/>
    </row>
    <row r="427" spans="1:12" ht="25" x14ac:dyDescent="0.35">
      <c r="A427" s="12" t="s">
        <v>383</v>
      </c>
      <c r="B427" s="16" t="s">
        <v>119</v>
      </c>
      <c r="C427" s="13" t="s">
        <v>1607</v>
      </c>
      <c r="D427" s="13" t="s">
        <v>28</v>
      </c>
      <c r="E427" s="13" t="s">
        <v>1608</v>
      </c>
      <c r="F427" s="13" t="s">
        <v>1609</v>
      </c>
      <c r="G427" s="13" t="s">
        <v>1610</v>
      </c>
      <c r="H427" s="13">
        <v>45</v>
      </c>
      <c r="I427" s="14">
        <v>385000</v>
      </c>
      <c r="J427" s="15"/>
      <c r="K427" s="13" t="s">
        <v>383</v>
      </c>
      <c r="L427" s="4"/>
    </row>
    <row r="428" spans="1:12" x14ac:dyDescent="0.35">
      <c r="A428" s="12" t="s">
        <v>383</v>
      </c>
      <c r="B428" s="16" t="s">
        <v>119</v>
      </c>
      <c r="C428" s="16" t="s">
        <v>1604</v>
      </c>
      <c r="D428" s="16" t="s">
        <v>2</v>
      </c>
      <c r="E428" s="16" t="s">
        <v>47</v>
      </c>
      <c r="F428" s="16" t="s">
        <v>1611</v>
      </c>
      <c r="G428" s="16" t="s">
        <v>1612</v>
      </c>
      <c r="H428" s="16">
        <v>47</v>
      </c>
      <c r="I428" s="14">
        <v>385000</v>
      </c>
      <c r="J428" s="15"/>
      <c r="K428" s="13" t="s">
        <v>383</v>
      </c>
      <c r="L428" s="4"/>
    </row>
    <row r="429" spans="1:12" ht="25" x14ac:dyDescent="0.35">
      <c r="A429" s="12" t="s">
        <v>383</v>
      </c>
      <c r="B429" s="16" t="s">
        <v>119</v>
      </c>
      <c r="C429" s="16" t="s">
        <v>1613</v>
      </c>
      <c r="D429" s="16" t="s">
        <v>13</v>
      </c>
      <c r="E429" s="16" t="s">
        <v>765</v>
      </c>
      <c r="F429" s="16" t="s">
        <v>1614</v>
      </c>
      <c r="G429" s="16" t="s">
        <v>1615</v>
      </c>
      <c r="H429" s="16">
        <v>52</v>
      </c>
      <c r="I429" s="14">
        <v>385000</v>
      </c>
      <c r="J429" s="15"/>
      <c r="K429" s="13" t="s">
        <v>383</v>
      </c>
      <c r="L429" s="4"/>
    </row>
    <row r="430" spans="1:12" x14ac:dyDescent="0.35">
      <c r="A430" s="12" t="s">
        <v>383</v>
      </c>
      <c r="B430" s="16" t="s">
        <v>119</v>
      </c>
      <c r="C430" s="16" t="s">
        <v>1616</v>
      </c>
      <c r="D430" s="16" t="s">
        <v>13</v>
      </c>
      <c r="E430" s="16" t="s">
        <v>1617</v>
      </c>
      <c r="F430" s="16" t="s">
        <v>1618</v>
      </c>
      <c r="G430" s="16" t="s">
        <v>1619</v>
      </c>
      <c r="H430" s="16">
        <v>52</v>
      </c>
      <c r="I430" s="14">
        <v>385000</v>
      </c>
      <c r="J430" s="15"/>
      <c r="K430" s="13" t="s">
        <v>383</v>
      </c>
      <c r="L430" s="4"/>
    </row>
    <row r="431" spans="1:12" ht="25" x14ac:dyDescent="0.35">
      <c r="A431" s="12" t="s">
        <v>383</v>
      </c>
      <c r="B431" s="16" t="s">
        <v>119</v>
      </c>
      <c r="C431" s="16" t="s">
        <v>1620</v>
      </c>
      <c r="D431" s="16" t="s">
        <v>13</v>
      </c>
      <c r="E431" s="16" t="s">
        <v>191</v>
      </c>
      <c r="F431" s="16" t="s">
        <v>1621</v>
      </c>
      <c r="G431" s="16" t="s">
        <v>1622</v>
      </c>
      <c r="H431" s="16">
        <v>45</v>
      </c>
      <c r="I431" s="14">
        <v>285000</v>
      </c>
      <c r="J431" s="15"/>
      <c r="K431" s="13" t="s">
        <v>383</v>
      </c>
      <c r="L431" s="4"/>
    </row>
    <row r="432" spans="1:12" x14ac:dyDescent="0.35">
      <c r="A432" s="6" t="s">
        <v>383</v>
      </c>
      <c r="B432" s="17" t="s">
        <v>119</v>
      </c>
      <c r="C432" s="17" t="s">
        <v>1600</v>
      </c>
      <c r="D432" s="17" t="s">
        <v>13</v>
      </c>
      <c r="E432" s="17" t="s">
        <v>36</v>
      </c>
      <c r="F432" s="17" t="s">
        <v>1623</v>
      </c>
      <c r="G432" s="17" t="s">
        <v>382</v>
      </c>
      <c r="H432" s="17">
        <v>40</v>
      </c>
      <c r="I432" s="9"/>
      <c r="J432" s="10">
        <f>SUM(I425:I432)</f>
        <v>2173000</v>
      </c>
      <c r="K432" s="7" t="s">
        <v>383</v>
      </c>
    </row>
    <row r="433" spans="1:12" x14ac:dyDescent="0.35">
      <c r="A433" s="12" t="s">
        <v>1069</v>
      </c>
      <c r="B433" s="16" t="s">
        <v>166</v>
      </c>
      <c r="C433" s="13" t="s">
        <v>1624</v>
      </c>
      <c r="D433" s="13" t="s">
        <v>13</v>
      </c>
      <c r="E433" s="13" t="s">
        <v>191</v>
      </c>
      <c r="F433" s="13" t="s">
        <v>1625</v>
      </c>
      <c r="G433" s="13" t="s">
        <v>1626</v>
      </c>
      <c r="H433" s="13">
        <v>50</v>
      </c>
      <c r="I433" s="14">
        <v>103000</v>
      </c>
      <c r="J433" s="15"/>
      <c r="K433" s="13" t="s">
        <v>1069</v>
      </c>
      <c r="L433" s="4"/>
    </row>
    <row r="434" spans="1:12" x14ac:dyDescent="0.35">
      <c r="A434" s="12" t="s">
        <v>1069</v>
      </c>
      <c r="B434" s="16" t="s">
        <v>166</v>
      </c>
      <c r="C434" s="13" t="s">
        <v>1627</v>
      </c>
      <c r="D434" s="13" t="s">
        <v>13</v>
      </c>
      <c r="E434" s="13" t="s">
        <v>1628</v>
      </c>
      <c r="F434" s="29">
        <v>104868</v>
      </c>
      <c r="G434" s="13" t="s">
        <v>1629</v>
      </c>
      <c r="H434" s="13">
        <v>45</v>
      </c>
      <c r="I434" s="14">
        <v>150000</v>
      </c>
      <c r="J434" s="15"/>
      <c r="K434" s="13" t="s">
        <v>1069</v>
      </c>
      <c r="L434" s="4"/>
    </row>
    <row r="435" spans="1:12" x14ac:dyDescent="0.35">
      <c r="A435" s="12" t="s">
        <v>1069</v>
      </c>
      <c r="B435" s="16" t="s">
        <v>166</v>
      </c>
      <c r="C435" s="13" t="s">
        <v>1630</v>
      </c>
      <c r="D435" s="13" t="s">
        <v>13</v>
      </c>
      <c r="E435" s="13" t="s">
        <v>449</v>
      </c>
      <c r="F435" s="13" t="s">
        <v>1631</v>
      </c>
      <c r="G435" s="13" t="s">
        <v>1632</v>
      </c>
      <c r="H435" s="13">
        <v>39</v>
      </c>
      <c r="I435" s="14">
        <v>330000</v>
      </c>
      <c r="J435" s="15"/>
      <c r="K435" s="13" t="s">
        <v>1069</v>
      </c>
      <c r="L435" s="4"/>
    </row>
    <row r="436" spans="1:12" x14ac:dyDescent="0.35">
      <c r="A436" s="6" t="s">
        <v>1069</v>
      </c>
      <c r="B436" s="17" t="s">
        <v>166</v>
      </c>
      <c r="C436" s="7" t="s">
        <v>1633</v>
      </c>
      <c r="D436" s="7" t="s">
        <v>13</v>
      </c>
      <c r="E436" s="7" t="s">
        <v>1421</v>
      </c>
      <c r="F436" s="7" t="s">
        <v>1634</v>
      </c>
      <c r="G436" s="7" t="s">
        <v>1635</v>
      </c>
      <c r="H436" s="7">
        <v>35</v>
      </c>
      <c r="I436" s="9">
        <v>300000</v>
      </c>
      <c r="J436" s="10">
        <f>SUM(I433:I436)</f>
        <v>883000</v>
      </c>
      <c r="K436" s="7" t="s">
        <v>1069</v>
      </c>
      <c r="L436" s="4"/>
    </row>
    <row r="437" spans="1:12" x14ac:dyDescent="0.35">
      <c r="A437" s="6" t="s">
        <v>1636</v>
      </c>
      <c r="B437" s="17" t="s">
        <v>56</v>
      </c>
      <c r="C437" s="17" t="s">
        <v>1637</v>
      </c>
      <c r="D437" s="17" t="s">
        <v>13</v>
      </c>
      <c r="E437" s="17" t="s">
        <v>1638</v>
      </c>
      <c r="F437" s="17" t="s">
        <v>1639</v>
      </c>
      <c r="G437" s="17" t="s">
        <v>1640</v>
      </c>
      <c r="H437" s="17">
        <v>70</v>
      </c>
      <c r="I437" s="9">
        <v>332000</v>
      </c>
      <c r="J437" s="10">
        <f>SUM(I437)</f>
        <v>332000</v>
      </c>
      <c r="K437" s="7" t="s">
        <v>308</v>
      </c>
      <c r="L437" s="4"/>
    </row>
    <row r="438" spans="1:12" x14ac:dyDescent="0.35">
      <c r="A438" s="12" t="s">
        <v>1641</v>
      </c>
      <c r="B438" s="16" t="s">
        <v>219</v>
      </c>
      <c r="C438" s="16" t="s">
        <v>1642</v>
      </c>
      <c r="D438" s="16" t="s">
        <v>561</v>
      </c>
      <c r="E438" s="16" t="s">
        <v>1643</v>
      </c>
      <c r="F438" s="16" t="s">
        <v>1644</v>
      </c>
      <c r="G438" s="16" t="s">
        <v>1645</v>
      </c>
      <c r="H438" s="16">
        <v>41</v>
      </c>
      <c r="I438" s="14">
        <v>448000</v>
      </c>
      <c r="J438" s="15"/>
      <c r="K438" s="13" t="s">
        <v>655</v>
      </c>
      <c r="L438" s="4"/>
    </row>
    <row r="439" spans="1:12" ht="25" x14ac:dyDescent="0.35">
      <c r="A439" s="6" t="s">
        <v>1641</v>
      </c>
      <c r="B439" s="17" t="s">
        <v>219</v>
      </c>
      <c r="C439" s="17" t="s">
        <v>1646</v>
      </c>
      <c r="D439" s="17" t="s">
        <v>126</v>
      </c>
      <c r="E439" s="17" t="s">
        <v>1647</v>
      </c>
      <c r="F439" s="17" t="s">
        <v>1648</v>
      </c>
      <c r="G439" s="17" t="s">
        <v>1649</v>
      </c>
      <c r="H439" s="17">
        <v>51</v>
      </c>
      <c r="I439" s="9">
        <v>448000</v>
      </c>
      <c r="J439" s="10">
        <f>SUM(I438:I439)</f>
        <v>896000</v>
      </c>
      <c r="K439" s="7" t="s">
        <v>655</v>
      </c>
      <c r="L439" s="4"/>
    </row>
    <row r="440" spans="1:12" x14ac:dyDescent="0.35">
      <c r="A440" s="12" t="s">
        <v>1650</v>
      </c>
      <c r="B440" s="13" t="s">
        <v>56</v>
      </c>
      <c r="C440" s="13" t="s">
        <v>1651</v>
      </c>
      <c r="D440" s="13" t="s">
        <v>13</v>
      </c>
      <c r="E440" s="13" t="s">
        <v>1652</v>
      </c>
      <c r="F440" s="13" t="s">
        <v>1653</v>
      </c>
      <c r="G440" s="13" t="s">
        <v>1015</v>
      </c>
      <c r="H440" s="13">
        <v>29</v>
      </c>
      <c r="I440" s="14">
        <v>80000</v>
      </c>
      <c r="J440" s="15"/>
      <c r="K440" s="13" t="s">
        <v>267</v>
      </c>
      <c r="L440" s="4"/>
    </row>
    <row r="441" spans="1:12" ht="25" x14ac:dyDescent="0.35">
      <c r="A441" s="6" t="s">
        <v>1650</v>
      </c>
      <c r="B441" s="7" t="s">
        <v>56</v>
      </c>
      <c r="C441" s="7" t="s">
        <v>1654</v>
      </c>
      <c r="D441" s="7" t="s">
        <v>13</v>
      </c>
      <c r="E441" s="7" t="s">
        <v>90</v>
      </c>
      <c r="F441" s="7" t="s">
        <v>1655</v>
      </c>
      <c r="G441" s="7" t="s">
        <v>1656</v>
      </c>
      <c r="H441" s="7">
        <v>29</v>
      </c>
      <c r="I441" s="9">
        <v>80000</v>
      </c>
      <c r="J441" s="10">
        <f>SUM(I440:I441)</f>
        <v>160000</v>
      </c>
      <c r="K441" s="7" t="s">
        <v>267</v>
      </c>
      <c r="L441" s="4"/>
    </row>
    <row r="442" spans="1:12" ht="25" x14ac:dyDescent="0.35">
      <c r="A442" s="12" t="s">
        <v>1657</v>
      </c>
      <c r="B442" s="13" t="s">
        <v>459</v>
      </c>
      <c r="C442" s="13" t="s">
        <v>1658</v>
      </c>
      <c r="D442" s="13" t="s">
        <v>2</v>
      </c>
      <c r="E442" s="13" t="s">
        <v>1659</v>
      </c>
      <c r="F442" s="13" t="s">
        <v>1660</v>
      </c>
      <c r="G442" s="13" t="s">
        <v>105</v>
      </c>
      <c r="H442" s="13">
        <v>44</v>
      </c>
      <c r="I442" s="14">
        <v>164000</v>
      </c>
      <c r="J442" s="15"/>
      <c r="K442" s="13" t="s">
        <v>1657</v>
      </c>
      <c r="L442" s="4"/>
    </row>
    <row r="443" spans="1:12" ht="25" x14ac:dyDescent="0.35">
      <c r="A443" s="12" t="s">
        <v>1657</v>
      </c>
      <c r="B443" s="16" t="s">
        <v>459</v>
      </c>
      <c r="C443" s="13" t="s">
        <v>1657</v>
      </c>
      <c r="D443" s="13" t="s">
        <v>13</v>
      </c>
      <c r="E443" s="13" t="s">
        <v>1661</v>
      </c>
      <c r="F443" s="13" t="s">
        <v>1662</v>
      </c>
      <c r="G443" s="13" t="s">
        <v>1663</v>
      </c>
      <c r="H443" s="13">
        <v>0</v>
      </c>
      <c r="I443" s="14"/>
      <c r="J443" s="15"/>
      <c r="K443" s="13" t="s">
        <v>1657</v>
      </c>
    </row>
    <row r="444" spans="1:12" x14ac:dyDescent="0.35">
      <c r="A444" s="6" t="s">
        <v>1657</v>
      </c>
      <c r="B444" s="17" t="s">
        <v>459</v>
      </c>
      <c r="C444" s="7" t="s">
        <v>1664</v>
      </c>
      <c r="D444" s="7" t="s">
        <v>2</v>
      </c>
      <c r="E444" s="7" t="s">
        <v>1665</v>
      </c>
      <c r="F444" s="7" t="s">
        <v>1666</v>
      </c>
      <c r="G444" s="7" t="s">
        <v>105</v>
      </c>
      <c r="H444" s="7">
        <v>44</v>
      </c>
      <c r="I444" s="9">
        <v>472000</v>
      </c>
      <c r="J444" s="10">
        <f>SUM(I442:I444)</f>
        <v>636000</v>
      </c>
      <c r="K444" s="7" t="s">
        <v>1657</v>
      </c>
      <c r="L444" s="4"/>
    </row>
    <row r="445" spans="1:12" x14ac:dyDescent="0.35">
      <c r="A445" s="12" t="s">
        <v>1667</v>
      </c>
      <c r="B445" s="13" t="s">
        <v>459</v>
      </c>
      <c r="C445" s="13" t="s">
        <v>1668</v>
      </c>
      <c r="D445" s="13" t="s">
        <v>28</v>
      </c>
      <c r="E445" s="13" t="s">
        <v>1669</v>
      </c>
      <c r="F445" s="13" t="s">
        <v>1670</v>
      </c>
      <c r="G445" s="13" t="s">
        <v>1671</v>
      </c>
      <c r="H445" s="13">
        <v>44</v>
      </c>
      <c r="I445" s="14">
        <v>150000</v>
      </c>
      <c r="J445" s="15"/>
      <c r="K445" s="13" t="s">
        <v>1657</v>
      </c>
      <c r="L445" s="4"/>
    </row>
    <row r="446" spans="1:12" x14ac:dyDescent="0.35">
      <c r="A446" s="6" t="s">
        <v>1667</v>
      </c>
      <c r="B446" s="17" t="s">
        <v>459</v>
      </c>
      <c r="C446" s="7" t="s">
        <v>1672</v>
      </c>
      <c r="D446" s="7" t="s">
        <v>28</v>
      </c>
      <c r="E446" s="7" t="s">
        <v>1673</v>
      </c>
      <c r="F446" s="7" t="s">
        <v>1674</v>
      </c>
      <c r="G446" s="7" t="s">
        <v>1675</v>
      </c>
      <c r="H446" s="7">
        <v>46</v>
      </c>
      <c r="I446" s="9">
        <v>489000</v>
      </c>
      <c r="J446" s="10">
        <f>SUM(I445:I446)</f>
        <v>639000</v>
      </c>
      <c r="K446" s="7" t="s">
        <v>1657</v>
      </c>
      <c r="L446" s="4"/>
    </row>
    <row r="447" spans="1:12" x14ac:dyDescent="0.35">
      <c r="A447" s="21" t="s">
        <v>1676</v>
      </c>
      <c r="B447" s="7" t="s">
        <v>507</v>
      </c>
      <c r="C447" s="7" t="s">
        <v>1677</v>
      </c>
      <c r="D447" s="7" t="s">
        <v>13</v>
      </c>
      <c r="E447" s="7" t="s">
        <v>636</v>
      </c>
      <c r="F447" s="7" t="s">
        <v>1678</v>
      </c>
      <c r="G447" s="7" t="s">
        <v>1679</v>
      </c>
      <c r="H447" s="7">
        <v>80</v>
      </c>
      <c r="I447" s="26">
        <v>235000</v>
      </c>
      <c r="J447" s="10">
        <f>SUM(I447)</f>
        <v>235000</v>
      </c>
      <c r="K447" s="7" t="s">
        <v>916</v>
      </c>
      <c r="L447" s="4"/>
    </row>
    <row r="448" spans="1:12" ht="37.5" x14ac:dyDescent="0.35">
      <c r="A448" s="12" t="s">
        <v>1680</v>
      </c>
      <c r="B448" s="16" t="s">
        <v>33</v>
      </c>
      <c r="C448" s="16" t="s">
        <v>1681</v>
      </c>
      <c r="D448" s="16" t="s">
        <v>13</v>
      </c>
      <c r="E448" s="16" t="s">
        <v>14</v>
      </c>
      <c r="F448" s="16" t="s">
        <v>1682</v>
      </c>
      <c r="G448" s="16" t="s">
        <v>1683</v>
      </c>
      <c r="H448" s="16">
        <v>47</v>
      </c>
      <c r="I448" s="14">
        <v>456000</v>
      </c>
      <c r="J448" s="15"/>
      <c r="K448" s="13" t="s">
        <v>1680</v>
      </c>
      <c r="L448" s="4"/>
    </row>
    <row r="449" spans="1:12" x14ac:dyDescent="0.35">
      <c r="A449" s="12" t="s">
        <v>1680</v>
      </c>
      <c r="B449" s="16" t="s">
        <v>33</v>
      </c>
      <c r="C449" s="16" t="s">
        <v>1684</v>
      </c>
      <c r="D449" s="16" t="s">
        <v>13</v>
      </c>
      <c r="E449" s="16" t="s">
        <v>1685</v>
      </c>
      <c r="F449" s="29">
        <v>105736</v>
      </c>
      <c r="G449" s="16" t="s">
        <v>1686</v>
      </c>
      <c r="H449" s="16">
        <v>46</v>
      </c>
      <c r="I449" s="14">
        <v>200000</v>
      </c>
      <c r="J449" s="15"/>
      <c r="K449" s="13" t="s">
        <v>1680</v>
      </c>
      <c r="L449" s="4"/>
    </row>
    <row r="450" spans="1:12" ht="50" x14ac:dyDescent="0.35">
      <c r="A450" s="6" t="s">
        <v>1680</v>
      </c>
      <c r="B450" s="17" t="s">
        <v>33</v>
      </c>
      <c r="C450" s="17" t="s">
        <v>1687</v>
      </c>
      <c r="D450" s="17" t="s">
        <v>28</v>
      </c>
      <c r="E450" s="17" t="s">
        <v>1688</v>
      </c>
      <c r="F450" s="17" t="s">
        <v>1689</v>
      </c>
      <c r="G450" s="17" t="s">
        <v>1690</v>
      </c>
      <c r="H450" s="17">
        <v>0</v>
      </c>
      <c r="I450" s="17"/>
      <c r="J450" s="10">
        <f>SUM(I448:I450)</f>
        <v>656000</v>
      </c>
      <c r="K450" s="7" t="s">
        <v>1680</v>
      </c>
    </row>
    <row r="451" spans="1:12" x14ac:dyDescent="0.35">
      <c r="A451" s="12" t="s">
        <v>266</v>
      </c>
      <c r="B451" s="16" t="s">
        <v>1691</v>
      </c>
      <c r="C451" s="16" t="s">
        <v>266</v>
      </c>
      <c r="D451" s="16" t="s">
        <v>28</v>
      </c>
      <c r="E451" s="16" t="s">
        <v>1692</v>
      </c>
      <c r="F451" s="16" t="s">
        <v>1693</v>
      </c>
      <c r="G451" s="16" t="s">
        <v>1694</v>
      </c>
      <c r="H451" s="16">
        <v>49</v>
      </c>
      <c r="I451" s="14">
        <v>200000</v>
      </c>
      <c r="J451" s="15"/>
      <c r="K451" s="13" t="s">
        <v>266</v>
      </c>
      <c r="L451" s="4"/>
    </row>
    <row r="452" spans="1:12" x14ac:dyDescent="0.35">
      <c r="A452" s="6" t="s">
        <v>266</v>
      </c>
      <c r="B452" s="17" t="s">
        <v>1691</v>
      </c>
      <c r="C452" s="17" t="s">
        <v>1695</v>
      </c>
      <c r="D452" s="17" t="s">
        <v>13</v>
      </c>
      <c r="E452" s="17" t="s">
        <v>14</v>
      </c>
      <c r="F452" s="17" t="s">
        <v>1696</v>
      </c>
      <c r="G452" s="7" t="s">
        <v>148</v>
      </c>
      <c r="H452" s="7">
        <v>50</v>
      </c>
      <c r="I452" s="9">
        <v>212000</v>
      </c>
      <c r="J452" s="10">
        <f>SUM(I451:I452)</f>
        <v>412000</v>
      </c>
      <c r="K452" s="7" t="s">
        <v>266</v>
      </c>
      <c r="L452" s="4"/>
    </row>
    <row r="453" spans="1:12" ht="25" x14ac:dyDescent="0.35">
      <c r="A453" s="12" t="s">
        <v>1697</v>
      </c>
      <c r="B453" s="16" t="s">
        <v>459</v>
      </c>
      <c r="C453" s="13" t="s">
        <v>1698</v>
      </c>
      <c r="D453" s="13" t="s">
        <v>13</v>
      </c>
      <c r="E453" s="13" t="s">
        <v>1699</v>
      </c>
      <c r="F453" s="13" t="s">
        <v>1700</v>
      </c>
      <c r="G453" s="13" t="s">
        <v>1701</v>
      </c>
      <c r="H453" s="13">
        <v>54</v>
      </c>
      <c r="I453" s="14">
        <v>165000</v>
      </c>
      <c r="J453" s="15"/>
      <c r="K453" s="13" t="s">
        <v>1702</v>
      </c>
      <c r="L453" s="4"/>
    </row>
    <row r="454" spans="1:12" x14ac:dyDescent="0.35">
      <c r="A454" s="6" t="s">
        <v>1697</v>
      </c>
      <c r="B454" s="17" t="s">
        <v>459</v>
      </c>
      <c r="C454" s="7" t="s">
        <v>1697</v>
      </c>
      <c r="D454" s="7" t="s">
        <v>2</v>
      </c>
      <c r="E454" s="7" t="s">
        <v>1703</v>
      </c>
      <c r="F454" s="7" t="s">
        <v>1704</v>
      </c>
      <c r="G454" s="7" t="s">
        <v>1705</v>
      </c>
      <c r="H454" s="7">
        <v>50</v>
      </c>
      <c r="I454" s="9">
        <v>80000</v>
      </c>
      <c r="J454" s="10">
        <f>SUM(I453:I454)</f>
        <v>245000</v>
      </c>
      <c r="K454" s="7" t="s">
        <v>1702</v>
      </c>
      <c r="L454" s="4"/>
    </row>
    <row r="455" spans="1:12" ht="25" x14ac:dyDescent="0.35">
      <c r="A455" s="12" t="s">
        <v>1706</v>
      </c>
      <c r="B455" s="13" t="s">
        <v>33</v>
      </c>
      <c r="C455" s="13" t="s">
        <v>1706</v>
      </c>
      <c r="D455" s="13" t="s">
        <v>13</v>
      </c>
      <c r="E455" s="13" t="s">
        <v>1707</v>
      </c>
      <c r="F455" s="13" t="s">
        <v>1708</v>
      </c>
      <c r="G455" s="13" t="s">
        <v>1709</v>
      </c>
      <c r="H455" s="13">
        <v>42</v>
      </c>
      <c r="I455" s="14">
        <v>197000</v>
      </c>
      <c r="J455" s="15"/>
      <c r="K455" s="13" t="s">
        <v>317</v>
      </c>
      <c r="L455" s="4"/>
    </row>
    <row r="456" spans="1:12" x14ac:dyDescent="0.35">
      <c r="A456" s="6" t="s">
        <v>1706</v>
      </c>
      <c r="B456" s="7" t="s">
        <v>33</v>
      </c>
      <c r="C456" s="7" t="s">
        <v>1706</v>
      </c>
      <c r="D456" s="7" t="s">
        <v>28</v>
      </c>
      <c r="E456" s="7" t="s">
        <v>1710</v>
      </c>
      <c r="F456" s="7" t="s">
        <v>1711</v>
      </c>
      <c r="G456" s="7" t="s">
        <v>148</v>
      </c>
      <c r="H456" s="7">
        <v>48</v>
      </c>
      <c r="I456" s="9">
        <v>150000</v>
      </c>
      <c r="J456" s="10">
        <f>SUM(I455:I456)</f>
        <v>347000</v>
      </c>
      <c r="K456" s="7" t="s">
        <v>317</v>
      </c>
      <c r="L456" s="4"/>
    </row>
    <row r="457" spans="1:12" x14ac:dyDescent="0.35">
      <c r="A457" s="12" t="s">
        <v>1712</v>
      </c>
      <c r="B457" s="16" t="s">
        <v>166</v>
      </c>
      <c r="C457" s="16" t="s">
        <v>1713</v>
      </c>
      <c r="D457" s="16" t="s">
        <v>13</v>
      </c>
      <c r="E457" s="16" t="s">
        <v>1714</v>
      </c>
      <c r="F457" s="16" t="s">
        <v>1715</v>
      </c>
      <c r="G457" s="16" t="s">
        <v>1716</v>
      </c>
      <c r="H457" s="16">
        <v>48</v>
      </c>
      <c r="I457" s="14">
        <v>384000</v>
      </c>
      <c r="J457" s="15"/>
      <c r="K457" s="13" t="s">
        <v>170</v>
      </c>
      <c r="L457" s="4"/>
    </row>
    <row r="458" spans="1:12" x14ac:dyDescent="0.35">
      <c r="A458" s="12" t="s">
        <v>1712</v>
      </c>
      <c r="B458" s="16" t="s">
        <v>166</v>
      </c>
      <c r="C458" s="16" t="s">
        <v>1717</v>
      </c>
      <c r="D458" s="16" t="s">
        <v>13</v>
      </c>
      <c r="E458" s="16" t="s">
        <v>245</v>
      </c>
      <c r="F458" s="16" t="s">
        <v>1718</v>
      </c>
      <c r="G458" s="16" t="s">
        <v>1719</v>
      </c>
      <c r="H458" s="16">
        <v>44</v>
      </c>
      <c r="I458" s="14">
        <v>80000</v>
      </c>
      <c r="J458" s="15"/>
      <c r="K458" s="13" t="s">
        <v>170</v>
      </c>
      <c r="L458" s="4"/>
    </row>
    <row r="459" spans="1:12" x14ac:dyDescent="0.35">
      <c r="A459" s="6" t="s">
        <v>1712</v>
      </c>
      <c r="B459" s="17" t="s">
        <v>166</v>
      </c>
      <c r="C459" s="17" t="s">
        <v>1720</v>
      </c>
      <c r="D459" s="17" t="s">
        <v>13</v>
      </c>
      <c r="E459" s="17" t="s">
        <v>58</v>
      </c>
      <c r="F459" s="17" t="s">
        <v>1721</v>
      </c>
      <c r="G459" s="17" t="s">
        <v>1719</v>
      </c>
      <c r="H459" s="17">
        <v>44</v>
      </c>
      <c r="I459" s="9">
        <v>80000</v>
      </c>
      <c r="J459" s="10">
        <f>SUM(I457:I459)</f>
        <v>544000</v>
      </c>
      <c r="K459" s="7" t="s">
        <v>170</v>
      </c>
      <c r="L459" s="4"/>
    </row>
    <row r="460" spans="1:12" x14ac:dyDescent="0.35">
      <c r="A460" s="12" t="s">
        <v>1722</v>
      </c>
      <c r="B460" s="16" t="s">
        <v>51</v>
      </c>
      <c r="C460" s="16" t="s">
        <v>1723</v>
      </c>
      <c r="D460" s="16" t="s">
        <v>28</v>
      </c>
      <c r="E460" s="16" t="s">
        <v>1724</v>
      </c>
      <c r="F460" s="16" t="s">
        <v>1725</v>
      </c>
      <c r="G460" s="16" t="s">
        <v>1726</v>
      </c>
      <c r="H460" s="16">
        <v>50</v>
      </c>
      <c r="I460" s="14">
        <v>137000</v>
      </c>
      <c r="J460" s="15"/>
      <c r="K460" s="13" t="s">
        <v>453</v>
      </c>
      <c r="L460" s="4"/>
    </row>
    <row r="461" spans="1:12" ht="25" x14ac:dyDescent="0.35">
      <c r="A461" s="6" t="s">
        <v>1722</v>
      </c>
      <c r="B461" s="17" t="s">
        <v>51</v>
      </c>
      <c r="C461" s="17" t="s">
        <v>1727</v>
      </c>
      <c r="D461" s="17" t="s">
        <v>2</v>
      </c>
      <c r="E461" s="17" t="s">
        <v>528</v>
      </c>
      <c r="F461" s="17" t="s">
        <v>1728</v>
      </c>
      <c r="G461" s="17" t="s">
        <v>97</v>
      </c>
      <c r="H461" s="17">
        <v>50</v>
      </c>
      <c r="I461" s="9">
        <v>185000</v>
      </c>
      <c r="J461" s="10">
        <f>SUM(I460:I461)</f>
        <v>322000</v>
      </c>
      <c r="K461" s="7" t="s">
        <v>453</v>
      </c>
      <c r="L461" s="4"/>
    </row>
    <row r="462" spans="1:12" x14ac:dyDescent="0.35">
      <c r="A462" s="21" t="s">
        <v>1729</v>
      </c>
      <c r="B462" s="7" t="s">
        <v>40</v>
      </c>
      <c r="C462" s="7" t="s">
        <v>1729</v>
      </c>
      <c r="D462" s="7" t="s">
        <v>13</v>
      </c>
      <c r="E462" s="7" t="s">
        <v>520</v>
      </c>
      <c r="F462" s="7" t="s">
        <v>1730</v>
      </c>
      <c r="G462" s="7" t="s">
        <v>1287</v>
      </c>
      <c r="H462" s="7">
        <v>46</v>
      </c>
      <c r="I462" s="26">
        <v>197000</v>
      </c>
      <c r="J462" s="10">
        <f>SUM(I462)</f>
        <v>197000</v>
      </c>
      <c r="K462" s="7" t="s">
        <v>452</v>
      </c>
      <c r="L462" s="4"/>
    </row>
    <row r="463" spans="1:12" x14ac:dyDescent="0.35">
      <c r="A463" s="6" t="s">
        <v>1731</v>
      </c>
      <c r="B463" s="17" t="s">
        <v>459</v>
      </c>
      <c r="C463" s="17" t="s">
        <v>1732</v>
      </c>
      <c r="D463" s="17" t="s">
        <v>13</v>
      </c>
      <c r="E463" s="17" t="s">
        <v>870</v>
      </c>
      <c r="F463" s="17" t="s">
        <v>1733</v>
      </c>
      <c r="G463" s="17" t="s">
        <v>1734</v>
      </c>
      <c r="H463" s="17">
        <v>51</v>
      </c>
      <c r="I463" s="9">
        <v>95000</v>
      </c>
      <c r="J463" s="10">
        <f>SUM(I463)</f>
        <v>95000</v>
      </c>
      <c r="K463" s="7" t="s">
        <v>968</v>
      </c>
      <c r="L463" s="4"/>
    </row>
    <row r="464" spans="1:12" x14ac:dyDescent="0.35">
      <c r="A464" s="6" t="s">
        <v>1735</v>
      </c>
      <c r="B464" s="17" t="s">
        <v>19</v>
      </c>
      <c r="C464" s="17" t="s">
        <v>1736</v>
      </c>
      <c r="D464" s="17" t="s">
        <v>35</v>
      </c>
      <c r="E464" s="17" t="s">
        <v>1737</v>
      </c>
      <c r="F464" s="17" t="s">
        <v>1738</v>
      </c>
      <c r="G464" s="17" t="s">
        <v>1739</v>
      </c>
      <c r="H464" s="17">
        <v>51</v>
      </c>
      <c r="I464" s="9">
        <v>581000</v>
      </c>
      <c r="J464" s="10">
        <f>SUM(I464)</f>
        <v>581000</v>
      </c>
      <c r="K464" s="7" t="s">
        <v>18</v>
      </c>
      <c r="L464" s="4"/>
    </row>
    <row r="465" spans="1:12" x14ac:dyDescent="0.35">
      <c r="A465" s="12" t="s">
        <v>1740</v>
      </c>
      <c r="B465" s="16" t="s">
        <v>56</v>
      </c>
      <c r="C465" s="16" t="s">
        <v>1741</v>
      </c>
      <c r="D465" s="16" t="s">
        <v>13</v>
      </c>
      <c r="E465" s="16" t="s">
        <v>1742</v>
      </c>
      <c r="F465" s="16" t="s">
        <v>1743</v>
      </c>
      <c r="G465" s="16" t="s">
        <v>1744</v>
      </c>
      <c r="H465" s="16">
        <v>46</v>
      </c>
      <c r="I465" s="14">
        <v>269000</v>
      </c>
      <c r="J465" s="15"/>
      <c r="K465" s="13" t="s">
        <v>61</v>
      </c>
      <c r="L465" s="4"/>
    </row>
    <row r="466" spans="1:12" ht="37.5" x14ac:dyDescent="0.35">
      <c r="A466" s="6" t="s">
        <v>1740</v>
      </c>
      <c r="B466" s="17" t="s">
        <v>56</v>
      </c>
      <c r="C466" s="17" t="s">
        <v>1745</v>
      </c>
      <c r="D466" s="17" t="s">
        <v>28</v>
      </c>
      <c r="E466" s="17" t="s">
        <v>1746</v>
      </c>
      <c r="F466" s="17" t="s">
        <v>1747</v>
      </c>
      <c r="G466" s="17" t="s">
        <v>1748</v>
      </c>
      <c r="H466" s="17">
        <v>42</v>
      </c>
      <c r="I466" s="9">
        <v>80000</v>
      </c>
      <c r="J466" s="10">
        <f>SUM(I465:I466)</f>
        <v>349000</v>
      </c>
      <c r="K466" s="7" t="s">
        <v>61</v>
      </c>
      <c r="L466" s="4"/>
    </row>
    <row r="467" spans="1:12" x14ac:dyDescent="0.35">
      <c r="A467" s="12" t="s">
        <v>1749</v>
      </c>
      <c r="B467" s="13" t="s">
        <v>19</v>
      </c>
      <c r="C467" s="13" t="s">
        <v>1750</v>
      </c>
      <c r="D467" s="13" t="s">
        <v>13</v>
      </c>
      <c r="E467" s="13" t="s">
        <v>176</v>
      </c>
      <c r="F467" s="13" t="s">
        <v>1751</v>
      </c>
      <c r="G467" s="13" t="s">
        <v>1752</v>
      </c>
      <c r="H467" s="13">
        <v>53</v>
      </c>
      <c r="I467" s="14">
        <v>150000</v>
      </c>
      <c r="J467" s="15"/>
      <c r="K467" s="13" t="s">
        <v>18</v>
      </c>
      <c r="L467" s="4"/>
    </row>
    <row r="468" spans="1:12" x14ac:dyDescent="0.35">
      <c r="A468" s="6" t="s">
        <v>1749</v>
      </c>
      <c r="B468" s="17" t="s">
        <v>19</v>
      </c>
      <c r="C468" s="7" t="s">
        <v>1749</v>
      </c>
      <c r="D468" s="7" t="s">
        <v>2</v>
      </c>
      <c r="E468" s="7" t="s">
        <v>1753</v>
      </c>
      <c r="F468" s="7" t="s">
        <v>1754</v>
      </c>
      <c r="G468" s="7" t="s">
        <v>105</v>
      </c>
      <c r="H468" s="7">
        <v>46</v>
      </c>
      <c r="I468" s="9">
        <v>344000</v>
      </c>
      <c r="J468" s="10">
        <f>SUM(I467:I468)</f>
        <v>494000</v>
      </c>
      <c r="K468" s="7" t="s">
        <v>18</v>
      </c>
      <c r="L468" s="4"/>
    </row>
    <row r="469" spans="1:12" ht="25" x14ac:dyDescent="0.35">
      <c r="A469" s="53" t="s">
        <v>1755</v>
      </c>
      <c r="B469" s="54" t="s">
        <v>119</v>
      </c>
      <c r="C469" s="54" t="s">
        <v>1756</v>
      </c>
      <c r="D469" s="54" t="s">
        <v>13</v>
      </c>
      <c r="E469" s="54" t="s">
        <v>36</v>
      </c>
      <c r="F469" s="54" t="s">
        <v>1757</v>
      </c>
      <c r="G469" s="54" t="s">
        <v>1758</v>
      </c>
      <c r="H469" s="54">
        <v>62</v>
      </c>
      <c r="I469" s="55">
        <v>289000</v>
      </c>
      <c r="J469" s="15"/>
      <c r="K469" s="13" t="s">
        <v>383</v>
      </c>
      <c r="L469" s="4"/>
    </row>
    <row r="470" spans="1:12" x14ac:dyDescent="0.35">
      <c r="A470" s="56" t="s">
        <v>1755</v>
      </c>
      <c r="B470" s="57" t="s">
        <v>119</v>
      </c>
      <c r="C470" s="57" t="s">
        <v>1759</v>
      </c>
      <c r="D470" s="57" t="s">
        <v>13</v>
      </c>
      <c r="E470" s="57" t="s">
        <v>58</v>
      </c>
      <c r="F470" s="57" t="s">
        <v>1760</v>
      </c>
      <c r="G470" s="57" t="s">
        <v>1761</v>
      </c>
      <c r="H470" s="57">
        <v>43</v>
      </c>
      <c r="I470" s="58">
        <v>250000</v>
      </c>
      <c r="J470" s="10">
        <f>SUM(I469:I470)</f>
        <v>539000</v>
      </c>
      <c r="K470" s="7" t="s">
        <v>383</v>
      </c>
      <c r="L470" s="4"/>
    </row>
    <row r="471" spans="1:12" ht="25" x14ac:dyDescent="0.35">
      <c r="A471" s="12" t="s">
        <v>1702</v>
      </c>
      <c r="B471" s="16" t="s">
        <v>459</v>
      </c>
      <c r="C471" s="16" t="s">
        <v>1762</v>
      </c>
      <c r="D471" s="16" t="s">
        <v>2</v>
      </c>
      <c r="E471" s="16" t="s">
        <v>69</v>
      </c>
      <c r="F471" s="16" t="s">
        <v>1763</v>
      </c>
      <c r="G471" s="16" t="s">
        <v>1764</v>
      </c>
      <c r="H471" s="16">
        <v>55</v>
      </c>
      <c r="I471" s="14">
        <v>202000</v>
      </c>
      <c r="J471" s="15"/>
      <c r="K471" s="13" t="s">
        <v>1702</v>
      </c>
      <c r="L471" s="4"/>
    </row>
    <row r="472" spans="1:12" ht="25" x14ac:dyDescent="0.35">
      <c r="A472" s="6" t="s">
        <v>1702</v>
      </c>
      <c r="B472" s="17" t="s">
        <v>459</v>
      </c>
      <c r="C472" s="17" t="s">
        <v>1702</v>
      </c>
      <c r="D472" s="17" t="s">
        <v>2</v>
      </c>
      <c r="E472" s="17" t="s">
        <v>1765</v>
      </c>
      <c r="F472" s="17" t="s">
        <v>1766</v>
      </c>
      <c r="G472" s="17" t="s">
        <v>97</v>
      </c>
      <c r="H472" s="17">
        <v>47</v>
      </c>
      <c r="I472" s="9">
        <v>200000</v>
      </c>
      <c r="J472" s="10">
        <f>SUM(I471:I472)</f>
        <v>402000</v>
      </c>
      <c r="K472" s="7" t="s">
        <v>1702</v>
      </c>
      <c r="L472" s="4"/>
    </row>
    <row r="473" spans="1:12" x14ac:dyDescent="0.35">
      <c r="A473" s="6" t="s">
        <v>1767</v>
      </c>
      <c r="B473" s="17" t="s">
        <v>261</v>
      </c>
      <c r="C473" s="17" t="s">
        <v>1768</v>
      </c>
      <c r="D473" s="17" t="s">
        <v>2</v>
      </c>
      <c r="E473" s="17" t="s">
        <v>1343</v>
      </c>
      <c r="F473" s="17" t="s">
        <v>1769</v>
      </c>
      <c r="G473" s="7" t="s">
        <v>1770</v>
      </c>
      <c r="H473" s="7">
        <v>64</v>
      </c>
      <c r="I473" s="9">
        <v>427000</v>
      </c>
      <c r="J473" s="10">
        <f>SUM(I473)</f>
        <v>427000</v>
      </c>
      <c r="K473" s="7" t="s">
        <v>266</v>
      </c>
      <c r="L473" s="4"/>
    </row>
    <row r="474" spans="1:12" x14ac:dyDescent="0.35">
      <c r="A474" s="12" t="s">
        <v>161</v>
      </c>
      <c r="B474" s="13" t="s">
        <v>51</v>
      </c>
      <c r="C474" s="13" t="s">
        <v>1771</v>
      </c>
      <c r="D474" s="13" t="s">
        <v>13</v>
      </c>
      <c r="E474" s="13" t="s">
        <v>131</v>
      </c>
      <c r="F474" s="13" t="s">
        <v>1772</v>
      </c>
      <c r="G474" s="13" t="s">
        <v>1773</v>
      </c>
      <c r="H474" s="13">
        <v>61</v>
      </c>
      <c r="I474" s="14">
        <v>400000</v>
      </c>
      <c r="J474" s="15"/>
      <c r="K474" s="13" t="s">
        <v>161</v>
      </c>
      <c r="L474" s="4"/>
    </row>
    <row r="475" spans="1:12" ht="25" x14ac:dyDescent="0.35">
      <c r="A475" s="12" t="s">
        <v>161</v>
      </c>
      <c r="B475" s="16" t="s">
        <v>51</v>
      </c>
      <c r="C475" s="13" t="s">
        <v>1774</v>
      </c>
      <c r="D475" s="13" t="s">
        <v>2</v>
      </c>
      <c r="E475" s="13" t="s">
        <v>1775</v>
      </c>
      <c r="F475" s="13" t="s">
        <v>1776</v>
      </c>
      <c r="G475" s="13" t="s">
        <v>1777</v>
      </c>
      <c r="H475" s="13">
        <v>59</v>
      </c>
      <c r="I475" s="14">
        <v>200000</v>
      </c>
      <c r="J475" s="15"/>
      <c r="K475" s="13" t="s">
        <v>161</v>
      </c>
      <c r="L475" s="4"/>
    </row>
    <row r="476" spans="1:12" ht="25" x14ac:dyDescent="0.35">
      <c r="A476" s="12" t="s">
        <v>161</v>
      </c>
      <c r="B476" s="16" t="s">
        <v>51</v>
      </c>
      <c r="C476" s="13" t="s">
        <v>1778</v>
      </c>
      <c r="D476" s="13" t="s">
        <v>28</v>
      </c>
      <c r="E476" s="13" t="s">
        <v>1779</v>
      </c>
      <c r="F476" s="13" t="s">
        <v>1780</v>
      </c>
      <c r="G476" s="13" t="s">
        <v>1781</v>
      </c>
      <c r="H476" s="13">
        <v>56</v>
      </c>
      <c r="I476" s="14">
        <v>150000</v>
      </c>
      <c r="J476" s="15"/>
      <c r="K476" s="13" t="s">
        <v>161</v>
      </c>
      <c r="L476" s="4"/>
    </row>
    <row r="477" spans="1:12" ht="25.5" x14ac:dyDescent="0.35">
      <c r="A477" s="6" t="s">
        <v>161</v>
      </c>
      <c r="B477" s="17" t="s">
        <v>51</v>
      </c>
      <c r="C477" s="17" t="s">
        <v>1782</v>
      </c>
      <c r="D477" s="17" t="s">
        <v>2</v>
      </c>
      <c r="E477" s="17" t="s">
        <v>1783</v>
      </c>
      <c r="F477" s="7" t="s">
        <v>1784</v>
      </c>
      <c r="G477" s="17" t="s">
        <v>1785</v>
      </c>
      <c r="H477" s="17">
        <v>55</v>
      </c>
      <c r="I477" s="9">
        <v>136000</v>
      </c>
      <c r="J477" s="10">
        <f>SUM(I474:I477)</f>
        <v>886000</v>
      </c>
      <c r="K477" s="7" t="s">
        <v>161</v>
      </c>
      <c r="L477" s="4"/>
    </row>
    <row r="478" spans="1:12" x14ac:dyDescent="0.35">
      <c r="A478" s="12" t="s">
        <v>1786</v>
      </c>
      <c r="B478" s="16" t="s">
        <v>507</v>
      </c>
      <c r="C478" s="16" t="s">
        <v>1787</v>
      </c>
      <c r="D478" s="16" t="s">
        <v>28</v>
      </c>
      <c r="E478" s="16" t="s">
        <v>1788</v>
      </c>
      <c r="F478" s="16" t="s">
        <v>1789</v>
      </c>
      <c r="G478" s="16" t="s">
        <v>1790</v>
      </c>
      <c r="H478" s="16">
        <v>44</v>
      </c>
      <c r="I478" s="14">
        <v>184000</v>
      </c>
      <c r="J478" s="15"/>
      <c r="K478" s="13" t="s">
        <v>1043</v>
      </c>
      <c r="L478" s="4"/>
    </row>
    <row r="479" spans="1:12" x14ac:dyDescent="0.35">
      <c r="A479" s="6" t="s">
        <v>1786</v>
      </c>
      <c r="B479" s="17" t="s">
        <v>507</v>
      </c>
      <c r="C479" s="17" t="s">
        <v>1786</v>
      </c>
      <c r="D479" s="17" t="s">
        <v>13</v>
      </c>
      <c r="E479" s="17" t="s">
        <v>388</v>
      </c>
      <c r="F479" s="17" t="s">
        <v>1791</v>
      </c>
      <c r="G479" s="17" t="s">
        <v>1792</v>
      </c>
      <c r="H479" s="17">
        <v>52</v>
      </c>
      <c r="I479" s="9">
        <v>275000</v>
      </c>
      <c r="J479" s="10">
        <f>SUM(I478:I479)</f>
        <v>459000</v>
      </c>
      <c r="K479" s="7" t="s">
        <v>1043</v>
      </c>
      <c r="L479" s="4"/>
    </row>
    <row r="480" spans="1:12" x14ac:dyDescent="0.35">
      <c r="A480" s="12" t="s">
        <v>968</v>
      </c>
      <c r="B480" s="16" t="s">
        <v>459</v>
      </c>
      <c r="C480" s="16" t="s">
        <v>1793</v>
      </c>
      <c r="D480" s="16" t="s">
        <v>13</v>
      </c>
      <c r="E480" s="16" t="s">
        <v>1794</v>
      </c>
      <c r="F480" s="16" t="s">
        <v>1795</v>
      </c>
      <c r="G480" s="16" t="s">
        <v>1796</v>
      </c>
      <c r="H480" s="16">
        <v>47</v>
      </c>
      <c r="I480" s="14">
        <v>80000</v>
      </c>
      <c r="J480" s="15"/>
      <c r="K480" s="13" t="s">
        <v>968</v>
      </c>
      <c r="L480" s="4"/>
    </row>
    <row r="481" spans="1:12" ht="25" x14ac:dyDescent="0.35">
      <c r="A481" s="6" t="s">
        <v>968</v>
      </c>
      <c r="B481" s="17" t="s">
        <v>459</v>
      </c>
      <c r="C481" s="17" t="s">
        <v>1793</v>
      </c>
      <c r="D481" s="17" t="s">
        <v>2</v>
      </c>
      <c r="E481" s="17" t="s">
        <v>1797</v>
      </c>
      <c r="F481" s="17" t="s">
        <v>1798</v>
      </c>
      <c r="G481" s="17" t="s">
        <v>1799</v>
      </c>
      <c r="H481" s="17">
        <v>37</v>
      </c>
      <c r="I481" s="9">
        <v>87000</v>
      </c>
      <c r="J481" s="10">
        <f>SUM(I480:I481)</f>
        <v>167000</v>
      </c>
      <c r="K481" s="7" t="s">
        <v>968</v>
      </c>
      <c r="L481" s="4"/>
    </row>
    <row r="482" spans="1:12" x14ac:dyDescent="0.35">
      <c r="A482" s="12" t="s">
        <v>1078</v>
      </c>
      <c r="B482" s="13" t="s">
        <v>51</v>
      </c>
      <c r="C482" s="13" t="s">
        <v>1800</v>
      </c>
      <c r="D482" s="13" t="s">
        <v>13</v>
      </c>
      <c r="E482" s="13" t="s">
        <v>520</v>
      </c>
      <c r="F482" s="13" t="s">
        <v>1801</v>
      </c>
      <c r="G482" s="13" t="s">
        <v>1802</v>
      </c>
      <c r="H482" s="13">
        <v>47</v>
      </c>
      <c r="I482" s="14">
        <v>1000000</v>
      </c>
      <c r="J482" s="15"/>
      <c r="K482" s="13" t="s">
        <v>1078</v>
      </c>
      <c r="L482" s="4"/>
    </row>
    <row r="483" spans="1:12" x14ac:dyDescent="0.35">
      <c r="A483" s="12" t="s">
        <v>1078</v>
      </c>
      <c r="B483" s="13" t="s">
        <v>51</v>
      </c>
      <c r="C483" s="13" t="s">
        <v>1803</v>
      </c>
      <c r="D483" s="13" t="s">
        <v>13</v>
      </c>
      <c r="E483" s="13" t="s">
        <v>191</v>
      </c>
      <c r="F483" s="13" t="s">
        <v>1804</v>
      </c>
      <c r="G483" s="13" t="s">
        <v>1805</v>
      </c>
      <c r="H483" s="13">
        <v>45</v>
      </c>
      <c r="I483" s="14">
        <v>1021000</v>
      </c>
      <c r="J483" s="15"/>
      <c r="K483" s="13" t="s">
        <v>1078</v>
      </c>
      <c r="L483" s="4"/>
    </row>
    <row r="484" spans="1:12" x14ac:dyDescent="0.35">
      <c r="A484" s="6" t="s">
        <v>1078</v>
      </c>
      <c r="B484" s="7" t="s">
        <v>51</v>
      </c>
      <c r="C484" s="7" t="s">
        <v>1806</v>
      </c>
      <c r="D484" s="7" t="s">
        <v>2</v>
      </c>
      <c r="E484" s="7" t="s">
        <v>1807</v>
      </c>
      <c r="F484" s="7" t="s">
        <v>1808</v>
      </c>
      <c r="G484" s="7" t="s">
        <v>1809</v>
      </c>
      <c r="H484" s="7">
        <v>41</v>
      </c>
      <c r="I484" s="9">
        <v>327000</v>
      </c>
      <c r="J484" s="10">
        <f>SUM(I482:I484)</f>
        <v>2348000</v>
      </c>
      <c r="K484" s="7" t="s">
        <v>1078</v>
      </c>
      <c r="L484" s="4"/>
    </row>
    <row r="485" spans="1:12" x14ac:dyDescent="0.35">
      <c r="A485" s="6" t="s">
        <v>1810</v>
      </c>
      <c r="B485" s="17" t="s">
        <v>261</v>
      </c>
      <c r="C485" s="17" t="s">
        <v>1811</v>
      </c>
      <c r="D485" s="17" t="s">
        <v>13</v>
      </c>
      <c r="E485" s="17" t="s">
        <v>1343</v>
      </c>
      <c r="F485" s="17" t="s">
        <v>1812</v>
      </c>
      <c r="G485" s="17" t="s">
        <v>760</v>
      </c>
      <c r="H485" s="17">
        <v>45</v>
      </c>
      <c r="I485" s="9">
        <v>334000</v>
      </c>
      <c r="J485" s="10">
        <f>SUM(I485)</f>
        <v>334000</v>
      </c>
      <c r="K485" s="7" t="s">
        <v>266</v>
      </c>
      <c r="L485" s="4"/>
    </row>
    <row r="486" spans="1:12" ht="37.5" x14ac:dyDescent="0.35">
      <c r="A486" s="6" t="s">
        <v>1813</v>
      </c>
      <c r="B486" s="17" t="s">
        <v>33</v>
      </c>
      <c r="C486" s="17" t="s">
        <v>1814</v>
      </c>
      <c r="D486" s="17" t="s">
        <v>13</v>
      </c>
      <c r="E486" s="17" t="s">
        <v>1815</v>
      </c>
      <c r="F486" s="17" t="s">
        <v>1816</v>
      </c>
      <c r="G486" s="17" t="s">
        <v>1817</v>
      </c>
      <c r="H486" s="17">
        <v>56</v>
      </c>
      <c r="I486" s="9">
        <v>225000</v>
      </c>
      <c r="J486" s="10">
        <f>SUM(I486)</f>
        <v>225000</v>
      </c>
      <c r="K486" s="7" t="s">
        <v>937</v>
      </c>
      <c r="L486" s="4"/>
    </row>
    <row r="487" spans="1:12" x14ac:dyDescent="0.35">
      <c r="A487" s="12" t="s">
        <v>170</v>
      </c>
      <c r="B487" s="13" t="s">
        <v>166</v>
      </c>
      <c r="C487" s="13" t="s">
        <v>1818</v>
      </c>
      <c r="D487" s="13" t="s">
        <v>13</v>
      </c>
      <c r="E487" s="13" t="s">
        <v>295</v>
      </c>
      <c r="F487" s="13" t="s">
        <v>1819</v>
      </c>
      <c r="G487" s="13" t="s">
        <v>1820</v>
      </c>
      <c r="H487" s="13">
        <v>56</v>
      </c>
      <c r="I487" s="14">
        <v>80000</v>
      </c>
      <c r="J487" s="15"/>
      <c r="K487" s="13" t="s">
        <v>170</v>
      </c>
      <c r="L487" s="4"/>
    </row>
    <row r="488" spans="1:12" x14ac:dyDescent="0.35">
      <c r="A488" s="12" t="s">
        <v>170</v>
      </c>
      <c r="B488" s="13" t="s">
        <v>166</v>
      </c>
      <c r="C488" s="13" t="s">
        <v>1821</v>
      </c>
      <c r="D488" s="13" t="s">
        <v>28</v>
      </c>
      <c r="E488" s="13" t="s">
        <v>1822</v>
      </c>
      <c r="F488" s="13" t="s">
        <v>1823</v>
      </c>
      <c r="G488" s="13" t="s">
        <v>1824</v>
      </c>
      <c r="H488" s="13">
        <v>55</v>
      </c>
      <c r="I488" s="14">
        <v>304000</v>
      </c>
      <c r="J488" s="15"/>
      <c r="K488" s="13" t="s">
        <v>170</v>
      </c>
      <c r="L488" s="4"/>
    </row>
    <row r="489" spans="1:12" ht="25" x14ac:dyDescent="0.35">
      <c r="A489" s="12" t="s">
        <v>170</v>
      </c>
      <c r="B489" s="13" t="s">
        <v>166</v>
      </c>
      <c r="C489" s="16" t="s">
        <v>1825</v>
      </c>
      <c r="D489" s="16" t="s">
        <v>126</v>
      </c>
      <c r="E489" s="16" t="s">
        <v>69</v>
      </c>
      <c r="F489" s="16" t="s">
        <v>1826</v>
      </c>
      <c r="G489" s="16" t="s">
        <v>1827</v>
      </c>
      <c r="H489" s="16">
        <v>52</v>
      </c>
      <c r="I489" s="14">
        <v>80000</v>
      </c>
      <c r="J489" s="15"/>
      <c r="K489" s="13" t="s">
        <v>170</v>
      </c>
      <c r="L489" s="4"/>
    </row>
    <row r="490" spans="1:12" x14ac:dyDescent="0.35">
      <c r="A490" s="12" t="s">
        <v>170</v>
      </c>
      <c r="B490" s="13" t="s">
        <v>166</v>
      </c>
      <c r="C490" s="16" t="s">
        <v>1828</v>
      </c>
      <c r="D490" s="16" t="s">
        <v>13</v>
      </c>
      <c r="E490" s="16" t="s">
        <v>191</v>
      </c>
      <c r="F490" s="16" t="s">
        <v>1829</v>
      </c>
      <c r="G490" s="16" t="s">
        <v>1830</v>
      </c>
      <c r="H490" s="16">
        <v>51</v>
      </c>
      <c r="I490" s="14">
        <v>80000</v>
      </c>
      <c r="J490" s="15"/>
      <c r="K490" s="13" t="s">
        <v>170</v>
      </c>
      <c r="L490" s="4"/>
    </row>
    <row r="491" spans="1:12" x14ac:dyDescent="0.35">
      <c r="A491" s="12" t="s">
        <v>170</v>
      </c>
      <c r="B491" s="13" t="s">
        <v>166</v>
      </c>
      <c r="C491" s="13" t="s">
        <v>1831</v>
      </c>
      <c r="D491" s="13" t="s">
        <v>13</v>
      </c>
      <c r="E491" s="13" t="s">
        <v>1832</v>
      </c>
      <c r="F491" s="13" t="s">
        <v>1833</v>
      </c>
      <c r="G491" s="13" t="s">
        <v>1834</v>
      </c>
      <c r="H491" s="13">
        <v>43</v>
      </c>
      <c r="I491" s="14">
        <v>80000</v>
      </c>
      <c r="J491" s="15"/>
      <c r="K491" s="13" t="s">
        <v>170</v>
      </c>
      <c r="L491" s="4"/>
    </row>
    <row r="492" spans="1:12" x14ac:dyDescent="0.35">
      <c r="A492" s="6" t="s">
        <v>170</v>
      </c>
      <c r="B492" s="7" t="s">
        <v>166</v>
      </c>
      <c r="C492" s="17" t="s">
        <v>1835</v>
      </c>
      <c r="D492" s="17" t="s">
        <v>13</v>
      </c>
      <c r="E492" s="17" t="s">
        <v>866</v>
      </c>
      <c r="F492" s="17" t="s">
        <v>1836</v>
      </c>
      <c r="G492" s="17" t="s">
        <v>1837</v>
      </c>
      <c r="H492" s="17">
        <v>41</v>
      </c>
      <c r="I492" s="9"/>
      <c r="J492" s="10">
        <f>SUM(I487:I492)</f>
        <v>624000</v>
      </c>
      <c r="K492" s="7" t="s">
        <v>170</v>
      </c>
    </row>
    <row r="493" spans="1:12" x14ac:dyDescent="0.35">
      <c r="A493" s="12" t="s">
        <v>1838</v>
      </c>
      <c r="B493" s="13" t="s">
        <v>219</v>
      </c>
      <c r="C493" s="13" t="s">
        <v>1839</v>
      </c>
      <c r="D493" s="13" t="s">
        <v>13</v>
      </c>
      <c r="E493" s="13" t="s">
        <v>765</v>
      </c>
      <c r="F493" s="13" t="s">
        <v>1840</v>
      </c>
      <c r="G493" s="13" t="s">
        <v>1841</v>
      </c>
      <c r="H493" s="13">
        <v>44</v>
      </c>
      <c r="I493" s="14">
        <v>148000</v>
      </c>
      <c r="J493" s="15"/>
      <c r="K493" s="13" t="s">
        <v>568</v>
      </c>
      <c r="L493" s="4"/>
    </row>
    <row r="494" spans="1:12" ht="25" x14ac:dyDescent="0.35">
      <c r="A494" s="6" t="s">
        <v>1838</v>
      </c>
      <c r="B494" s="17" t="s">
        <v>219</v>
      </c>
      <c r="C494" s="7" t="s">
        <v>1838</v>
      </c>
      <c r="D494" s="7" t="s">
        <v>28</v>
      </c>
      <c r="E494" s="7" t="s">
        <v>1842</v>
      </c>
      <c r="F494" s="18">
        <v>104833</v>
      </c>
      <c r="G494" s="7" t="s">
        <v>1843</v>
      </c>
      <c r="H494" s="7">
        <v>46</v>
      </c>
      <c r="I494" s="9">
        <v>109000</v>
      </c>
      <c r="J494" s="10">
        <f>SUM(I493:I494)</f>
        <v>257000</v>
      </c>
      <c r="K494" s="7" t="s">
        <v>568</v>
      </c>
      <c r="L494" s="4"/>
    </row>
    <row r="495" spans="1:12" x14ac:dyDescent="0.35">
      <c r="A495" s="6" t="s">
        <v>1844</v>
      </c>
      <c r="B495" s="7" t="s">
        <v>51</v>
      </c>
      <c r="C495" s="7" t="s">
        <v>1845</v>
      </c>
      <c r="D495" s="7" t="s">
        <v>13</v>
      </c>
      <c r="E495" s="34" t="s">
        <v>1846</v>
      </c>
      <c r="F495" s="34" t="s">
        <v>1847</v>
      </c>
      <c r="G495" s="34" t="s">
        <v>1848</v>
      </c>
      <c r="H495" s="34">
        <v>62</v>
      </c>
      <c r="I495" s="9">
        <v>394000</v>
      </c>
      <c r="J495" s="10">
        <f>SUM(I495)</f>
        <v>394000</v>
      </c>
      <c r="K495" s="7" t="s">
        <v>1291</v>
      </c>
      <c r="L495" s="4"/>
    </row>
    <row r="496" spans="1:12" x14ac:dyDescent="0.35">
      <c r="A496" s="59"/>
      <c r="B496" s="59"/>
      <c r="C496" s="59"/>
      <c r="D496" s="59"/>
      <c r="E496" s="59"/>
      <c r="F496" s="59"/>
      <c r="G496" s="59"/>
      <c r="H496" s="59"/>
      <c r="I496" s="59"/>
      <c r="J496" s="14"/>
      <c r="L496" s="4"/>
    </row>
    <row r="497" spans="1:10" s="63" customFormat="1" x14ac:dyDescent="0.35">
      <c r="A497" s="60"/>
      <c r="B497" s="60"/>
      <c r="C497" s="60"/>
      <c r="D497" s="61"/>
      <c r="E497" s="61"/>
      <c r="F497" s="61"/>
      <c r="G497" s="64" t="s">
        <v>1849</v>
      </c>
      <c r="H497" s="64"/>
      <c r="I497" s="62">
        <f>SUBTOTAL(9,I2:I495)</f>
        <v>114332000</v>
      </c>
      <c r="J497" s="5"/>
    </row>
  </sheetData>
  <autoFilter ref="A1:K495" xr:uid="{1C72D1FB-89AC-4A8A-8FD1-8E2C1B1DD33A}"/>
  <mergeCells count="1">
    <mergeCell ref="G497:H497"/>
  </mergeCells>
  <printOptions horizontalCentered="1" gridLines="1"/>
  <pageMargins left="0.19685039370078741" right="0.19685039370078741" top="0.31496062992125984" bottom="0.31496062992125984" header="0.11811023622047245" footer="0.11811023622047245"/>
  <pageSetup paperSize="9" scale="68" orientation="landscape" r:id="rId1"/>
  <headerFooter>
    <oddHeader>&amp;C&amp;"-,Tučné"&amp;K000000Program ORP 2025</oddHeader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ORP 2025 návrhy</vt:lpstr>
      <vt:lpstr>'ORP 2025 návrhy'!Názvy_tisku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Srb Tomáš</dc:creator>
  <cp:lastModifiedBy>Teuerová Eva</cp:lastModifiedBy>
  <dcterms:created xsi:type="dcterms:W3CDTF">2025-05-30T06:51:59Z</dcterms:created>
  <dcterms:modified xsi:type="dcterms:W3CDTF">2025-05-30T07:01:32Z</dcterms:modified>
</cp:coreProperties>
</file>