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" yWindow="225" windowWidth="12450" windowHeight="11850"/>
  </bookViews>
  <sheets>
    <sheet name="PERIODIKA 2018  NNO" sheetId="1" r:id="rId1"/>
    <sheet name="Data" sheetId="3" state="hidden" r:id="rId2"/>
    <sheet name="PERIODIKA 2018_podníkatel a FO" sheetId="5" r:id="rId3"/>
    <sheet name="PŘEHLED DOKLADŮ" sheetId="4" r:id="rId4"/>
  </sheets>
  <externalReferences>
    <externalReference r:id="rId5"/>
  </externalReferences>
  <definedNames>
    <definedName name="Data">Data!$G$1:$G$48</definedName>
    <definedName name="Datum">Data!$C$1:$C$32</definedName>
    <definedName name="DPH">Data!$H$1:$H$3</definedName>
    <definedName name="elektronicky" localSheetId="1">Data!$C$2:$C$32</definedName>
    <definedName name="Kraj">Data!$F$1:$F$15</definedName>
    <definedName name="Nezisková">Data!$K$1:$K$10</definedName>
    <definedName name="Neziskové">[1]Data!$L$1:$L$10</definedName>
    <definedName name="Neziskovky">Data!$A$1:$A$10</definedName>
    <definedName name="Okres">Data!$E$1:$E$104</definedName>
    <definedName name="Podnikatelské">[1]Data!$M$1:$M$5</definedName>
    <definedName name="Z_9D8F0199_9CB8_4FBA_852E_7E4A67D97509_.wvu.Cols" localSheetId="0" hidden="1">'PERIODIKA 2018  NNO'!$L:$L</definedName>
    <definedName name="Z_9D8F0199_9CB8_4FBA_852E_7E4A67D97509_.wvu.PrintArea" localSheetId="0" hidden="1">'PERIODIKA 2018  NNO'!$A$1:$J$27</definedName>
    <definedName name="zisk">Data!#REF!</definedName>
    <definedName name="Ziskovky">Data!$B$1:$B$6</definedName>
  </definedNames>
  <calcPr calcId="145621"/>
  <customWorkbookViews>
    <customWorkbookView name="Fišer Bohumil – osobní zobrazení" guid="{9D8F0199-9CB8-4FBA-852E-7E4A67D97509}" mergeInterval="0" personalView="1" maximized="1" windowWidth="1916" windowHeight="789" activeSheetId="2"/>
  </customWorkbookViews>
</workbook>
</file>

<file path=xl/calcChain.xml><?xml version="1.0" encoding="utf-8"?>
<calcChain xmlns="http://schemas.openxmlformats.org/spreadsheetml/2006/main">
  <c r="G82" i="1" l="1"/>
  <c r="D22" i="5"/>
  <c r="D23" i="5" s="1"/>
  <c r="I32" i="5" s="1"/>
  <c r="D22" i="1"/>
  <c r="D23" i="1" s="1"/>
  <c r="I32" i="1" s="1"/>
  <c r="H94" i="5" l="1"/>
  <c r="G94" i="5"/>
  <c r="F94" i="5"/>
  <c r="G81" i="5"/>
  <c r="F81" i="5"/>
  <c r="G80" i="5"/>
  <c r="G95" i="5" s="1"/>
  <c r="F80" i="5"/>
  <c r="F95" i="5" s="1"/>
  <c r="I64" i="5"/>
  <c r="I63" i="5"/>
  <c r="I73" i="1"/>
  <c r="F96" i="5" l="1"/>
  <c r="G96" i="5"/>
  <c r="H117" i="5" l="1"/>
  <c r="H119" i="1"/>
  <c r="F81" i="1"/>
  <c r="I83" i="1"/>
  <c r="F82" i="1"/>
  <c r="H88" i="4" l="1"/>
  <c r="G106" i="4"/>
  <c r="G93" i="4"/>
  <c r="G88" i="4"/>
  <c r="G82" i="4"/>
  <c r="G77" i="4"/>
  <c r="G70" i="4"/>
  <c r="G64" i="4"/>
  <c r="G58" i="4"/>
  <c r="G50" i="4"/>
  <c r="G42" i="4"/>
  <c r="G35" i="4"/>
  <c r="G29" i="4"/>
  <c r="G95" i="4" l="1"/>
  <c r="H29" i="4"/>
  <c r="H93" i="4" l="1"/>
  <c r="H82" i="4"/>
  <c r="H77" i="4"/>
  <c r="H70" i="4"/>
  <c r="H64" i="4"/>
  <c r="H58" i="4"/>
  <c r="H50" i="4"/>
  <c r="H42" i="4"/>
  <c r="H35" i="4"/>
  <c r="H95" i="4" l="1"/>
  <c r="H19" i="4"/>
  <c r="H15" i="4"/>
  <c r="G108" i="5" l="1"/>
  <c r="F108" i="5"/>
  <c r="F110" i="5" l="1"/>
  <c r="G110" i="5"/>
  <c r="H118" i="5"/>
  <c r="H127" i="5" s="1"/>
  <c r="F118" i="5"/>
  <c r="F127" i="5" s="1"/>
  <c r="F109" i="5"/>
  <c r="G110" i="1"/>
  <c r="H120" i="1" s="1"/>
  <c r="F110" i="1"/>
  <c r="F120" i="1" s="1"/>
  <c r="H96" i="1"/>
  <c r="H97" i="1" s="1"/>
  <c r="F132" i="5" l="1"/>
  <c r="E136" i="5"/>
  <c r="H132" i="5"/>
  <c r="G109" i="5"/>
  <c r="H129" i="1"/>
  <c r="I63" i="1"/>
  <c r="I64" i="1"/>
  <c r="G10" i="4" l="1"/>
  <c r="G81" i="1" l="1"/>
  <c r="F96" i="1"/>
  <c r="G96" i="1"/>
  <c r="F129" i="1"/>
  <c r="F97" i="1" l="1"/>
  <c r="F134" i="1" s="1"/>
  <c r="G97" i="1"/>
  <c r="E138" i="1" s="1"/>
  <c r="F111" i="1" l="1"/>
  <c r="F112" i="1"/>
  <c r="F98" i="1"/>
  <c r="H134" i="1"/>
  <c r="G98" i="1"/>
  <c r="G112" i="1"/>
  <c r="G111" i="1"/>
</calcChain>
</file>

<file path=xl/comments1.xml><?xml version="1.0" encoding="utf-8"?>
<comments xmlns="http://schemas.openxmlformats.org/spreadsheetml/2006/main">
  <authors>
    <author>Fišer Bohumil</author>
  </authors>
  <commentList>
    <comment ref="B42" authorId="0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    a vyberte</t>
        </r>
      </text>
    </comment>
    <comment ref="B45" authorId="0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a vyberte</t>
        </r>
      </text>
    </comment>
    <comment ref="G45" authorId="0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a vyberte
</t>
        </r>
      </text>
    </comment>
    <comment ref="B50" authorId="0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  a vyberte</t>
        </r>
      </text>
    </comment>
    <comment ref="F50" authorId="0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   a vyberte</t>
        </r>
      </text>
    </comment>
  </commentList>
</comments>
</file>

<file path=xl/comments2.xml><?xml version="1.0" encoding="utf-8"?>
<comments xmlns="http://schemas.openxmlformats.org/spreadsheetml/2006/main">
  <authors>
    <author>Fišer Bohumil</author>
  </authors>
  <commentList>
    <comment ref="B42" authorId="0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    a vyberte</t>
        </r>
      </text>
    </comment>
    <comment ref="B45" authorId="0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a vyberte</t>
        </r>
      </text>
    </comment>
    <comment ref="G45" authorId="0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a vyberte
</t>
        </r>
      </text>
    </comment>
    <comment ref="B50" authorId="0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  a vyberte</t>
        </r>
      </text>
    </comment>
    <comment ref="F50" authorId="0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   a vyberte</t>
        </r>
      </text>
    </comment>
  </commentList>
</comments>
</file>

<file path=xl/sharedStrings.xml><?xml version="1.0" encoding="utf-8"?>
<sst xmlns="http://schemas.openxmlformats.org/spreadsheetml/2006/main" count="572" uniqueCount="384">
  <si>
    <t xml:space="preserve">Tematický okruh: </t>
  </si>
  <si>
    <t>1.</t>
  </si>
  <si>
    <t>Tiskárna:</t>
  </si>
  <si>
    <t>Způsob distribuce:</t>
  </si>
  <si>
    <t xml:space="preserve">Plátce DPH: </t>
  </si>
  <si>
    <t>Právní forma:</t>
  </si>
  <si>
    <t>b)  nezisková či příspěvková organizace</t>
  </si>
  <si>
    <t>IČ :</t>
  </si>
  <si>
    <t>Okres:</t>
  </si>
  <si>
    <t>Kraj:</t>
  </si>
  <si>
    <r>
      <rPr>
        <b/>
        <sz val="10"/>
        <color theme="1"/>
        <rFont val="Calibri"/>
        <family val="2"/>
        <charset val="238"/>
        <scheme val="minor"/>
      </rPr>
      <t>Realizátor projektu</t>
    </r>
    <r>
      <rPr>
        <sz val="8"/>
        <color theme="1"/>
        <rFont val="Calibri"/>
        <family val="2"/>
        <charset val="238"/>
        <scheme val="minor"/>
      </rPr>
      <t xml:space="preserve"> (osoba zodpovědná za projekt):</t>
    </r>
  </si>
  <si>
    <r>
      <rPr>
        <sz val="10"/>
        <color theme="1"/>
        <rFont val="Calibri"/>
        <family val="2"/>
        <charset val="238"/>
        <scheme val="minor"/>
      </rPr>
      <t>Kontaktní adresa</t>
    </r>
    <r>
      <rPr>
        <sz val="8"/>
        <color theme="1"/>
        <rFont val="Calibri"/>
        <family val="2"/>
        <charset val="238"/>
        <scheme val="minor"/>
      </rPr>
      <t xml:space="preserve"> (je-li odlišná od sídla žadatele):</t>
    </r>
  </si>
  <si>
    <t>Tel:</t>
  </si>
  <si>
    <t>rok</t>
  </si>
  <si>
    <t>MK
literatura</t>
  </si>
  <si>
    <t>MK
ost.umění</t>
  </si>
  <si>
    <t>MK
ost. odbory</t>
  </si>
  <si>
    <t>St. fond
kultury</t>
  </si>
  <si>
    <t>Jiná mi-nisterstva</t>
  </si>
  <si>
    <t>Krajský
úřad</t>
  </si>
  <si>
    <t>Město /
obec</t>
  </si>
  <si>
    <t>Celkem</t>
  </si>
  <si>
    <t>Šéfredaktor:</t>
  </si>
  <si>
    <t>Kč</t>
  </si>
  <si>
    <t>Propagace a inzerce</t>
  </si>
  <si>
    <t>Nepřímé náklady celkem</t>
  </si>
  <si>
    <t>Předtisková příprava; graf. práce, sazba, reprografie</t>
  </si>
  <si>
    <t>Tisk, vazba, doprava</t>
  </si>
  <si>
    <t>Náklady na distribuci včetně rabatu</t>
  </si>
  <si>
    <t>Přímé náklady celkem</t>
  </si>
  <si>
    <t>Náklady celkem (přímé a nepřímé)</t>
  </si>
  <si>
    <t>Reklama, inzerce</t>
  </si>
  <si>
    <t>Ostatní příjmy (specifikujte)</t>
  </si>
  <si>
    <t>Příjmy celkem</t>
  </si>
  <si>
    <t>Limit dotace z výše nákladů</t>
  </si>
  <si>
    <t>Dotace odd. umění MK (divadlo, hudba, výtv. umění)</t>
  </si>
  <si>
    <t>Státní fond kultury</t>
  </si>
  <si>
    <t>Celkové pokrytí nákladů</t>
  </si>
  <si>
    <t>jiný subjekt</t>
  </si>
  <si>
    <t>Středočeský kraj   20</t>
  </si>
  <si>
    <t xml:space="preserve">201   Benešov   </t>
  </si>
  <si>
    <t xml:space="preserve">202   Beroun   </t>
  </si>
  <si>
    <t xml:space="preserve">203   Kladno  </t>
  </si>
  <si>
    <t xml:space="preserve">204   Kolín </t>
  </si>
  <si>
    <t xml:space="preserve">205   Kutná Hora </t>
  </si>
  <si>
    <t xml:space="preserve">206   Mělník  </t>
  </si>
  <si>
    <t xml:space="preserve">207   Mladá Boleslav </t>
  </si>
  <si>
    <t xml:space="preserve">208   Nymburk  </t>
  </si>
  <si>
    <t xml:space="preserve">209   Praha-východ  </t>
  </si>
  <si>
    <t xml:space="preserve">20A   Praha-západ </t>
  </si>
  <si>
    <t xml:space="preserve">20B   Příbram  </t>
  </si>
  <si>
    <t xml:space="preserve">20C   Rakovník  </t>
  </si>
  <si>
    <t>311   České Budějovice</t>
  </si>
  <si>
    <t>Jihočeský kraj    31</t>
  </si>
  <si>
    <t>312   Český Krumlov</t>
  </si>
  <si>
    <t>313   Jindřichův Hradec</t>
  </si>
  <si>
    <t xml:space="preserve">314   Písek  </t>
  </si>
  <si>
    <t xml:space="preserve">315   Prachatice </t>
  </si>
  <si>
    <t xml:space="preserve">316   Strakonice  </t>
  </si>
  <si>
    <t xml:space="preserve">317   Tábor   </t>
  </si>
  <si>
    <t>Plzeňský kraj   32</t>
  </si>
  <si>
    <t>321   Domažlice</t>
  </si>
  <si>
    <t>322   Klatovy</t>
  </si>
  <si>
    <t xml:space="preserve">323   Plzeň-město  </t>
  </si>
  <si>
    <t xml:space="preserve">324   Plzeň-jih </t>
  </si>
  <si>
    <t xml:space="preserve">325   Plzeň-sever               </t>
  </si>
  <si>
    <t xml:space="preserve">326   Rokycany </t>
  </si>
  <si>
    <t xml:space="preserve">327   Tachov </t>
  </si>
  <si>
    <t>Karlovarský kraj   41</t>
  </si>
  <si>
    <t>411   Cheb</t>
  </si>
  <si>
    <t>412   Karlovy Vary</t>
  </si>
  <si>
    <t>413   Sokolov</t>
  </si>
  <si>
    <t>Ústecký kraj   42</t>
  </si>
  <si>
    <t>421   Děčín</t>
  </si>
  <si>
    <t>422   Chomutov</t>
  </si>
  <si>
    <t>423   Litoměřice</t>
  </si>
  <si>
    <t>424   Louny</t>
  </si>
  <si>
    <t>425   Most</t>
  </si>
  <si>
    <t>426   Teplice</t>
  </si>
  <si>
    <t>427   Ústí nad Labem</t>
  </si>
  <si>
    <t>Liberecký kraj   51</t>
  </si>
  <si>
    <t>511   Česká Lípa</t>
  </si>
  <si>
    <t>512   Jablonec n. Nisou</t>
  </si>
  <si>
    <t>513   Liberec</t>
  </si>
  <si>
    <t>514   Semily</t>
  </si>
  <si>
    <t>Královéhradecký kraj   52</t>
  </si>
  <si>
    <t>521   Hradec Králové</t>
  </si>
  <si>
    <t>522   Jičín</t>
  </si>
  <si>
    <t>523   Náchod</t>
  </si>
  <si>
    <t>524   Rychnov n.Kněžnou</t>
  </si>
  <si>
    <t>525   Trutnov</t>
  </si>
  <si>
    <t>Pardubický kraj   53</t>
  </si>
  <si>
    <t>531   Chrudim</t>
  </si>
  <si>
    <t>532   Pardubice</t>
  </si>
  <si>
    <t>533   Svitavy</t>
  </si>
  <si>
    <t>534   Ústí n. Orlicí</t>
  </si>
  <si>
    <t>Kraj Vysočina   63</t>
  </si>
  <si>
    <t>631   Havlíčkův Brod</t>
  </si>
  <si>
    <t>632   Jihlava</t>
  </si>
  <si>
    <t>633   Pelhřimov</t>
  </si>
  <si>
    <t>634   Třebíč</t>
  </si>
  <si>
    <t>635   Žďár n. Sázavou</t>
  </si>
  <si>
    <t>Jihomoravský kraj   64</t>
  </si>
  <si>
    <t>641   Blansko</t>
  </si>
  <si>
    <t>642   Brno-město</t>
  </si>
  <si>
    <t>643   Brno-venkov</t>
  </si>
  <si>
    <t>644   Břeclav</t>
  </si>
  <si>
    <t>645   Hodonín</t>
  </si>
  <si>
    <t>646   Vyškov</t>
  </si>
  <si>
    <t>647   Znojmo</t>
  </si>
  <si>
    <t>Olomoucký kraj   71</t>
  </si>
  <si>
    <t>711   Jeseník</t>
  </si>
  <si>
    <t>712   Olomouc</t>
  </si>
  <si>
    <t>713   Prostějov</t>
  </si>
  <si>
    <t>714   Přerov</t>
  </si>
  <si>
    <t>715   Šumperk</t>
  </si>
  <si>
    <t>Zlínský kraj   72</t>
  </si>
  <si>
    <t>721   Kroměříž</t>
  </si>
  <si>
    <t>722   Uh. Hradiště</t>
  </si>
  <si>
    <t>723   Vsetín</t>
  </si>
  <si>
    <t>724   Zlín</t>
  </si>
  <si>
    <t>Moravskoslezský kraj   80</t>
  </si>
  <si>
    <t>801   Bruntál</t>
  </si>
  <si>
    <t>802   Frýdek-Místek</t>
  </si>
  <si>
    <t>803   Karviná</t>
  </si>
  <si>
    <t>804   Nový Jičín</t>
  </si>
  <si>
    <t>805   Opava</t>
  </si>
  <si>
    <t>806   Ostrava</t>
  </si>
  <si>
    <t>5221   obecně prosp. spol.</t>
  </si>
  <si>
    <t>5222   spolek</t>
  </si>
  <si>
    <t>5332   vysoká škola</t>
  </si>
  <si>
    <t>5212   fyzická osoba</t>
  </si>
  <si>
    <t>5213   obchodní spol.</t>
  </si>
  <si>
    <t xml:space="preserve">Hl. město Praha    10 </t>
  </si>
  <si>
    <t xml:space="preserve">Hl. město Praha   </t>
  </si>
  <si>
    <t xml:space="preserve">Jihočeský  </t>
  </si>
  <si>
    <t>Jihomoravský</t>
  </si>
  <si>
    <t xml:space="preserve">Karlovarský </t>
  </si>
  <si>
    <t>Královéhradecký</t>
  </si>
  <si>
    <t xml:space="preserve">Liberecký </t>
  </si>
  <si>
    <t xml:space="preserve">Moravskoslezský </t>
  </si>
  <si>
    <t xml:space="preserve">Olomoucký   </t>
  </si>
  <si>
    <t xml:space="preserve">Pardubický  </t>
  </si>
  <si>
    <t xml:space="preserve">Plzeňský </t>
  </si>
  <si>
    <t xml:space="preserve">Středočeský   </t>
  </si>
  <si>
    <t xml:space="preserve">Ústecký </t>
  </si>
  <si>
    <t xml:space="preserve">Vysočina  </t>
  </si>
  <si>
    <t xml:space="preserve">Zlínský </t>
  </si>
  <si>
    <t>5229   nadace, ndační fond</t>
  </si>
  <si>
    <t>5229   sdružení práv. osob</t>
  </si>
  <si>
    <t>5321  přísp. org. měst a obcí</t>
  </si>
  <si>
    <t>5323   přísp. org. kraj.úřadů</t>
  </si>
  <si>
    <t>5334   veřejná výzkumná instituce</t>
  </si>
  <si>
    <t>15. 10.</t>
  </si>
  <si>
    <t>16. 10.</t>
  </si>
  <si>
    <t>17. 10.</t>
  </si>
  <si>
    <t>18. 10.</t>
  </si>
  <si>
    <t>19. 10.</t>
  </si>
  <si>
    <t>20. 10.</t>
  </si>
  <si>
    <t>21. 10.</t>
  </si>
  <si>
    <t>22. 10.</t>
  </si>
  <si>
    <t>23. 10.</t>
  </si>
  <si>
    <t>24. 10.</t>
  </si>
  <si>
    <t>15. 09.</t>
  </si>
  <si>
    <t>16. 09.</t>
  </si>
  <si>
    <t>17. 09.</t>
  </si>
  <si>
    <t>18. 09.</t>
  </si>
  <si>
    <t>19. 09.</t>
  </si>
  <si>
    <t>20. 09.</t>
  </si>
  <si>
    <t>21. 09.</t>
  </si>
  <si>
    <t>22. 09.</t>
  </si>
  <si>
    <t>23. 09.</t>
  </si>
  <si>
    <t>24. 09.</t>
  </si>
  <si>
    <t>25. 09.</t>
  </si>
  <si>
    <t>26. 09.</t>
  </si>
  <si>
    <t>27. 09.</t>
  </si>
  <si>
    <t>28. 09.</t>
  </si>
  <si>
    <t>29. 09.</t>
  </si>
  <si>
    <t>30. 09.</t>
  </si>
  <si>
    <t>3. 10.</t>
  </si>
  <si>
    <t>4. 10.</t>
  </si>
  <si>
    <t>5. 10.</t>
  </si>
  <si>
    <t>6. 10.</t>
  </si>
  <si>
    <t>7. 10.</t>
  </si>
  <si>
    <t>8. 10.</t>
  </si>
  <si>
    <t>9. 10.</t>
  </si>
  <si>
    <t>10. 10.</t>
  </si>
  <si>
    <t>11. 10.</t>
  </si>
  <si>
    <t>12. 10.</t>
  </si>
  <si>
    <t>13. 10.</t>
  </si>
  <si>
    <t>14. 10.</t>
  </si>
  <si>
    <t>25. 10.</t>
  </si>
  <si>
    <t>26. 10.</t>
  </si>
  <si>
    <t>27. 10.</t>
  </si>
  <si>
    <t>28. 10.</t>
  </si>
  <si>
    <t>29. 10.</t>
  </si>
  <si>
    <t>30. 10.</t>
  </si>
  <si>
    <t>31. 10.</t>
  </si>
  <si>
    <t>1. 10.</t>
  </si>
  <si>
    <t>2. 10.</t>
  </si>
  <si>
    <t>označte</t>
  </si>
  <si>
    <t xml:space="preserve">označte </t>
  </si>
  <si>
    <r>
      <t xml:space="preserve">Jiné ústřední orgány </t>
    </r>
    <r>
      <rPr>
        <i/>
        <sz val="8"/>
        <color theme="1"/>
        <rFont val="Calibri"/>
        <family val="2"/>
        <charset val="238"/>
        <scheme val="minor"/>
      </rPr>
      <t>(ministerstva bez MK)</t>
    </r>
  </si>
  <si>
    <r>
      <t xml:space="preserve">Orgány státní správy či samosprávy </t>
    </r>
    <r>
      <rPr>
        <i/>
        <sz val="8"/>
        <color theme="1"/>
        <rFont val="Calibri"/>
        <family val="2"/>
        <charset val="238"/>
        <scheme val="minor"/>
      </rPr>
      <t>(kraje, města, obce)</t>
    </r>
  </si>
  <si>
    <t>Jiné odbory Ministerstva kultury (film, region. kultura)</t>
  </si>
  <si>
    <t xml:space="preserve">Předpokládaná ztráta </t>
  </si>
  <si>
    <t>(s.r.o., a.s., družstvo apod.)</t>
  </si>
  <si>
    <t>ano</t>
  </si>
  <si>
    <t>ne</t>
  </si>
  <si>
    <t>a) obchodní či jiná podnikatelská spol.; fyzická osoba</t>
  </si>
  <si>
    <t>Dostupnost na internetu / web. adresa :</t>
  </si>
  <si>
    <t>Evidenční číslo MK (u tištěných periodik) :</t>
  </si>
  <si>
    <r>
      <t xml:space="preserve">1.  Nepřímé (režijní) náklady </t>
    </r>
    <r>
      <rPr>
        <b/>
        <i/>
        <u/>
        <sz val="10"/>
        <color theme="1"/>
        <rFont val="Calibri"/>
        <family val="2"/>
        <charset val="238"/>
        <scheme val="minor"/>
      </rPr>
      <t>v Kč</t>
    </r>
  </si>
  <si>
    <t>Vlastní finanční vklad žadatele // Předpokládá se dokrytí nákladů na projekt z vlastních zdrojů žadatele, a to nad rámec tržeb 
a případných poskytnutých dotací či jiných zdrojů krytí.</t>
  </si>
  <si>
    <t xml:space="preserve">Vlastní finanční vklad žadatele // Předpokládá se dokrytí nákladů na projekt z vlastních zdrojů žadatele, a to nad rámec tržeb 
a případných poskytnutých dotací či jiných zdrojů krytí.
</t>
  </si>
  <si>
    <t>Nájem kancelářských prostor</t>
  </si>
  <si>
    <r>
      <rPr>
        <b/>
        <sz val="10"/>
        <color theme="1"/>
        <rFont val="Calibri"/>
        <family val="2"/>
        <charset val="238"/>
        <scheme val="minor"/>
      </rPr>
      <t>Kopie vyúčtování s přílohami zaslána</t>
    </r>
    <r>
      <rPr>
        <sz val="9"/>
        <color theme="1"/>
        <rFont val="Calibri"/>
        <family val="2"/>
        <charset val="238"/>
        <scheme val="minor"/>
      </rPr>
      <t xml:space="preserve"> elektronicky mailem                        dne :</t>
    </r>
  </si>
  <si>
    <t>Číslo a datum registrace (spolky, o.p.s. apod.)</t>
  </si>
  <si>
    <r>
      <rPr>
        <b/>
        <sz val="10"/>
        <color theme="1"/>
        <rFont val="Calibri"/>
        <family val="2"/>
        <charset val="238"/>
        <scheme val="minor"/>
      </rPr>
      <t>Adresa sídla příjemce</t>
    </r>
    <r>
      <rPr>
        <sz val="9"/>
        <color theme="1"/>
        <rFont val="Calibri"/>
        <family val="2"/>
        <charset val="238"/>
        <scheme val="minor"/>
      </rPr>
      <t xml:space="preserve"> (event. trvalého pobytu) podle dokladu o právní subjektivitě :</t>
    </r>
  </si>
  <si>
    <r>
      <rPr>
        <b/>
        <sz val="10"/>
        <color theme="1"/>
        <rFont val="Calibri"/>
        <family val="2"/>
        <charset val="238"/>
        <scheme val="minor"/>
      </rPr>
      <t>Vyúčtování provedl</t>
    </r>
    <r>
      <rPr>
        <sz val="8"/>
        <color theme="1"/>
        <rFont val="Calibri"/>
        <family val="2"/>
        <charset val="238"/>
        <scheme val="minor"/>
      </rPr>
      <t xml:space="preserve"> (osoba zodp. za vyúčtování):</t>
    </r>
  </si>
  <si>
    <t>Přepisy, korektury</t>
  </si>
  <si>
    <t xml:space="preserve"> ** podnikatelská org. - obchodní spol., fyzické osoby
* nestátní nezisková org.- o.p.s., spolek, nadace, nad.fond, přísp. org.               </t>
  </si>
  <si>
    <t>Mzdové náklady související s realizací včetně pojištění a odvodů</t>
  </si>
  <si>
    <t>xxx</t>
  </si>
  <si>
    <t>Odpisy, bank.poplatky, účetní služby apod.</t>
  </si>
  <si>
    <t>Nepřímé provoz. náklady, které je možno do výše 10 % hradit z dotace</t>
  </si>
  <si>
    <t>Plánované
příjmy</t>
  </si>
  <si>
    <t>Skutečné
příjmy</t>
  </si>
  <si>
    <t>Vrácené finanční prostředky:</t>
  </si>
  <si>
    <t>(uveďte datum převodu a přiložte fotokopii avíza)</t>
  </si>
  <si>
    <t xml:space="preserve">** Z nepřímých nákladů lze čerpat až do 10 % z dotace na tzv. režijní náklady, tj. na nájem kanc. prostor, energii, výdaje za poštovné, spoje a údržbu webových stránek, avšak pouze tehdy, pokud je tato nákladová položka nárokována v žádosti, schválena a uvedena v rozpisu nákladů v rozhodnutí o dotaci. Čerpání musí být doloženo v přehledu dokladů ve vyúčtování dotace. </t>
  </si>
  <si>
    <t>Čestné prohlášení k vyúčtování dotace</t>
  </si>
  <si>
    <t xml:space="preserve">Příjemce dotace čestně prohlašuje, že údaje, které uvedl ve formuláři vyúčtování, jsou úplné, správné a odpovídají skutečnosti a účetnictví příjemce, a dále že veškeré účetní doklady vztahující se k projektu jsou v případě kontroly dostupné v účetnictví příjemce. Podepisující se osoba, není-li sama příjemcem dotace, prohlašuje, že je oprávněna jednat a podepisovat jménem příjemce dotace. Podepisující se osoba si je vědoma možných správně-právních i trestněprávních důsledků nepravdivého čestného prohlášení (včetně trestného činu podvodu podle § 212 trestního zákoníku). </t>
  </si>
  <si>
    <t>V ….........................……………… .............                                      dne …………………</t>
  </si>
  <si>
    <t xml:space="preserve">       ……………………..........................................................................</t>
  </si>
  <si>
    <t xml:space="preserve"> (jméno, příjmení, podpis, razítko příjemce dotace, resp. osoby oprávněné 
 jednat jménem příjemce dotace, je-li jím právnická osoba)</t>
  </si>
  <si>
    <r>
      <rPr>
        <b/>
        <u/>
        <sz val="11"/>
        <color theme="1"/>
        <rFont val="Calibri"/>
        <family val="2"/>
        <charset val="238"/>
        <scheme val="minor"/>
      </rPr>
      <t>Název periodika</t>
    </r>
    <r>
      <rPr>
        <u/>
        <sz val="11"/>
        <color theme="1"/>
        <rFont val="Calibri"/>
        <family val="2"/>
        <charset val="238"/>
        <scheme val="minor"/>
      </rPr>
      <t xml:space="preserve"> :</t>
    </r>
  </si>
  <si>
    <r>
      <t xml:space="preserve">Č. dokl. </t>
    </r>
    <r>
      <rPr>
        <b/>
        <sz val="8"/>
        <rFont val="Times New Roman"/>
        <family val="1"/>
        <charset val="238"/>
      </rPr>
      <t>(dle 
úč.evidence)</t>
    </r>
  </si>
  <si>
    <t>Dodavatel, příjemce</t>
  </si>
  <si>
    <t>Přebývající volné řádky můžete v tabulce po označení kliknutím podle potřeby odebrat či další vložit.</t>
  </si>
  <si>
    <t>V ………………… dne …………………</t>
  </si>
  <si>
    <t xml:space="preserve">       …………………….....................................................</t>
  </si>
  <si>
    <t xml:space="preserve">                 (jméno, příjmení, podpis, razítko příjemce dotace, resp. osoby oprávněné</t>
  </si>
  <si>
    <t xml:space="preserve"> jednat jménem příjemce dotace, je-li jím právnická osoba)</t>
  </si>
  <si>
    <t>Periodicita  ( počet čísel / rok ) :</t>
  </si>
  <si>
    <t xml:space="preserve">Náklad periodika za rok </t>
  </si>
  <si>
    <t>Formát:</t>
  </si>
  <si>
    <t>Vazba :</t>
  </si>
  <si>
    <t>Papír :</t>
  </si>
  <si>
    <t>Barevnost :</t>
  </si>
  <si>
    <t>Poznámka</t>
  </si>
  <si>
    <t xml:space="preserve"> v předplatném :</t>
  </si>
  <si>
    <t>Předpokládaný rozsah - počet rukopisných stran / měsíc :</t>
  </si>
  <si>
    <t>Počet unikátních návštěvníků / měsíc :</t>
  </si>
  <si>
    <t>Počet načtených stránek / měsíc :</t>
  </si>
  <si>
    <r>
      <t xml:space="preserve">2.  Přímé náklady  </t>
    </r>
    <r>
      <rPr>
        <b/>
        <i/>
        <u/>
        <sz val="10"/>
        <color theme="1"/>
        <rFont val="Calibri"/>
        <family val="2"/>
        <charset val="238"/>
        <scheme val="minor"/>
      </rPr>
      <t>v Kč</t>
    </r>
  </si>
  <si>
    <t>Doklady k projektu</t>
  </si>
  <si>
    <t>ad 1/  (faktura, smlouva, dohoda o provedení práce - DPP, pokladní doklad  apod.)</t>
  </si>
  <si>
    <t>VZOR</t>
  </si>
  <si>
    <r>
      <t xml:space="preserve">Číslo dokl.
</t>
    </r>
    <r>
      <rPr>
        <i/>
        <sz val="8"/>
        <rFont val="Times New Roman"/>
        <family val="1"/>
        <charset val="238"/>
      </rPr>
      <t>(dle účetní
evidence)</t>
    </r>
  </si>
  <si>
    <r>
      <t xml:space="preserve">Uvést slovy druh dokladu  ad </t>
    </r>
    <r>
      <rPr>
        <i/>
        <vertAlign val="superscript"/>
        <sz val="9"/>
        <rFont val="Times New Roman"/>
        <family val="1"/>
        <charset val="238"/>
      </rPr>
      <t>1/</t>
    </r>
  </si>
  <si>
    <t>Datum úhrady,
zaúčtování
(den, měs., rok)</t>
  </si>
  <si>
    <t>Skutečnost
celkem v Kč</t>
  </si>
  <si>
    <t>Hrazeno 
z dotace</t>
  </si>
  <si>
    <t>Honoráře umělecké</t>
  </si>
  <si>
    <t>pokl/13116</t>
  </si>
  <si>
    <t>dohoda - DPP</t>
  </si>
  <si>
    <t>30.7.2015</t>
  </si>
  <si>
    <t>Václav Zoul</t>
  </si>
  <si>
    <t>BV 13/2015</t>
  </si>
  <si>
    <t>smlouva/ b.výpis</t>
  </si>
  <si>
    <t>Karla Vaňková</t>
  </si>
  <si>
    <t>při větším množství dokladů stejného druhu</t>
  </si>
  <si>
    <t>soupis 1</t>
  </si>
  <si>
    <t>dohody - DPP</t>
  </si>
  <si>
    <t>viz příloha</t>
  </si>
  <si>
    <t>MEZISOUČET</t>
  </si>
  <si>
    <t>FA 192015</t>
  </si>
  <si>
    <t>faktura</t>
  </si>
  <si>
    <r>
      <t xml:space="preserve">Uvést slovy druh dokladu ad </t>
    </r>
    <r>
      <rPr>
        <b/>
        <vertAlign val="superscript"/>
        <sz val="9"/>
        <rFont val="Times New Roman"/>
        <family val="1"/>
        <charset val="238"/>
      </rPr>
      <t>1/</t>
    </r>
  </si>
  <si>
    <r>
      <t xml:space="preserve">Uvést KONKRÉTNĚ předmět platby ad </t>
    </r>
    <r>
      <rPr>
        <b/>
        <vertAlign val="superscript"/>
        <sz val="9"/>
        <rFont val="Times New Roman"/>
        <family val="1"/>
        <charset val="238"/>
      </rPr>
      <t>2/</t>
    </r>
  </si>
  <si>
    <t>SOUČET CELKEM</t>
  </si>
  <si>
    <t xml:space="preserve">Předtisková příprava, graf. práce, sazba, reprografie    </t>
  </si>
  <si>
    <t>/ INTERNETOVÁ PERIODIKA_webhosting, grafika stránek, programování, databáze</t>
  </si>
  <si>
    <t>Nájem redakčních prostor</t>
  </si>
  <si>
    <r>
      <t>I.</t>
    </r>
    <r>
      <rPr>
        <b/>
        <sz val="11"/>
        <color theme="1"/>
        <rFont val="Calibri"/>
        <family val="2"/>
        <charset val="238"/>
        <scheme val="minor"/>
      </rPr>
      <t xml:space="preserve">    Údaje o projektu</t>
    </r>
    <r>
      <rPr>
        <sz val="10"/>
        <color theme="1"/>
        <rFont val="Calibri"/>
        <family val="2"/>
        <charset val="238"/>
        <scheme val="minor"/>
      </rPr>
      <t xml:space="preserve"> (účel použití dotace)</t>
    </r>
  </si>
  <si>
    <t>III. Údaje o příjemci dotace</t>
  </si>
  <si>
    <t>Přehled o dotacích poskytnutých žadateli na tento projekt v minulých letech :</t>
  </si>
  <si>
    <r>
      <t xml:space="preserve">Právní subjektivita </t>
    </r>
    <r>
      <rPr>
        <sz val="8"/>
        <color theme="1"/>
        <rFont val="Calibri"/>
        <family val="2"/>
        <charset val="238"/>
        <scheme val="minor"/>
      </rPr>
      <t/>
    </r>
  </si>
  <si>
    <t>Předpokl.
náklady</t>
  </si>
  <si>
    <t>Skutečné 
celk. náklady</t>
  </si>
  <si>
    <t>IV c)    ZDROJE KRYTÍ NÁKLADŮ NA PROJEKT</t>
  </si>
  <si>
    <t>Plánované
zdroje</t>
  </si>
  <si>
    <t>Skutečnost</t>
  </si>
  <si>
    <t>Dotace z odd. literatury</t>
  </si>
  <si>
    <t>Příjmy z realizace projektu</t>
  </si>
  <si>
    <t xml:space="preserve">Event. zahraniční finanční zdroje </t>
  </si>
  <si>
    <t>Celková bilance (ztráta - / zisk +)</t>
  </si>
  <si>
    <t>Podíl dotace na celkových nákladech:</t>
  </si>
  <si>
    <t>NEZISKOVÁ ORGANIZACE*</t>
  </si>
  <si>
    <t xml:space="preserve">Právní subjektivita </t>
  </si>
  <si>
    <t>Pro podnikatelskou org. a fyzickou osobu**</t>
  </si>
  <si>
    <r>
      <rPr>
        <b/>
        <sz val="11"/>
        <color theme="1"/>
        <rFont val="Calibri"/>
        <family val="2"/>
        <charset val="238"/>
        <scheme val="minor"/>
      </rPr>
      <t>II.</t>
    </r>
    <r>
      <rPr>
        <sz val="11"/>
        <color theme="1"/>
        <rFont val="Calibri"/>
        <family val="2"/>
        <charset val="238"/>
        <scheme val="minor"/>
      </rPr>
      <t xml:space="preserve">   </t>
    </r>
    <r>
      <rPr>
        <b/>
        <sz val="11"/>
        <color theme="1"/>
        <rFont val="Calibri"/>
        <family val="2"/>
        <charset val="238"/>
        <scheme val="minor"/>
      </rPr>
      <t xml:space="preserve"> Slovní zhodnocení projektu je součástí tohoto vyúčtování
        </t>
    </r>
    <r>
      <rPr>
        <sz val="11"/>
        <color theme="1"/>
        <rFont val="Calibri"/>
        <family val="2"/>
        <charset val="238"/>
        <scheme val="minor"/>
      </rPr>
      <t>Z</t>
    </r>
    <r>
      <rPr>
        <sz val="10"/>
        <color theme="1"/>
        <rFont val="Calibri"/>
        <family val="2"/>
        <charset val="238"/>
        <scheme val="minor"/>
      </rPr>
      <t>pracujte v samostatné příloze podle zadané osnovy.</t>
    </r>
  </si>
  <si>
    <t>Mail:</t>
  </si>
  <si>
    <t>Nestátní nezisková organizace*</t>
  </si>
  <si>
    <t>Nepřímé náklady bez mezd, odpisů, bank. popl. a účetních služeb</t>
  </si>
  <si>
    <t xml:space="preserve">Průměrná sazba honoráře za 1 NS (původní text / překlad) </t>
  </si>
  <si>
    <t>IV. a)    NÁKLADY NA PROJEKT</t>
  </si>
  <si>
    <t>IV. b)     PŘÍJMY Z REALIZACE PROJEKTU</t>
  </si>
  <si>
    <t>PODNIKATELSKÁ ORGANIZACE, FYZICKÁ OSOBA**</t>
  </si>
  <si>
    <t>Ostatní náklady (specifikujte)</t>
  </si>
  <si>
    <t>Interntetová periodika - webhosting, programování, databáze</t>
  </si>
  <si>
    <t>Č. účtu, ze kterého byla dotace čerpána</t>
  </si>
  <si>
    <t xml:space="preserve">Výrobní cena jednoho výtisku časopisu </t>
  </si>
  <si>
    <t>Tržby , prodej celkem</t>
  </si>
  <si>
    <t>Sponzoring, finanční dary vázané na projekt</t>
  </si>
  <si>
    <t>Ostatní zdroje krytí</t>
  </si>
  <si>
    <t>Pro nestátní neziskovou organizaci*</t>
  </si>
  <si>
    <t>Podnikatelská spol., fyzická os.**</t>
  </si>
  <si>
    <t>Alkapress, s.r.o., Kladno</t>
  </si>
  <si>
    <t>Sazba</t>
  </si>
  <si>
    <t>Fotografické práce</t>
  </si>
  <si>
    <t>Ilustrace</t>
  </si>
  <si>
    <t>Autorské honoráře - soupis dohod</t>
  </si>
  <si>
    <t>Předtisková příprava, sazba, reprografie</t>
  </si>
  <si>
    <t>Předtisková příprava</t>
  </si>
  <si>
    <t>Lakrimo, s.r.o., Praha 4</t>
  </si>
  <si>
    <t>Honoráře texty, překlady</t>
  </si>
  <si>
    <t>Honoráře ilustrace, fotografie</t>
  </si>
  <si>
    <t>Propagace, inzerce</t>
  </si>
  <si>
    <t>Mzdové náklady u NNO</t>
  </si>
  <si>
    <t>ad 2/  (autorský honorář, grafické práce, propagace, tisk, distribuce  apod.)
Uvedení neúplných či obecných údajů je důvodem k přepracování vyúčtování.</t>
  </si>
  <si>
    <t>PŘÍJMY</t>
  </si>
  <si>
    <r>
      <t xml:space="preserve">Formulář lze případně nahradit účetní sestavou prokazující čerpání prostředků na realizaci projektu </t>
    </r>
    <r>
      <rPr>
        <u/>
        <sz val="9"/>
        <rFont val="Times New Roman"/>
        <family val="1"/>
        <charset val="238"/>
      </rPr>
      <t>s označením nákladových položek hrazených ze státní dotace,
tzn. je třeba zřetelně vyznačit všechny údaje, které jsou vyžadovány v této přehledné tabulce</t>
    </r>
    <r>
      <rPr>
        <sz val="9"/>
        <rFont val="Times New Roman"/>
        <family val="1"/>
        <charset val="238"/>
      </rPr>
      <t>.</t>
    </r>
  </si>
  <si>
    <t>Ostatní služby, ostatní náklady</t>
  </si>
  <si>
    <t>Uvést KONKRÉTNĚ předmět platby  ad 2/
event. druh příjmu</t>
  </si>
  <si>
    <t>Dodavatel, příjemce,
u příjmů plátce (distributor,
předplatné apod.)</t>
  </si>
  <si>
    <t>Redakční zpracování textů, redakce, editace</t>
  </si>
  <si>
    <t>Tržby z prodeje služeb, reklama, inzerce</t>
  </si>
  <si>
    <t>Distribuce, poštovné za distribuci</t>
  </si>
  <si>
    <t>30/7/2015</t>
  </si>
  <si>
    <t>Autorský honorář</t>
  </si>
  <si>
    <t>Pavel Janík</t>
  </si>
  <si>
    <t>pokl/13117</t>
  </si>
  <si>
    <t>FA 62/2015</t>
  </si>
  <si>
    <t>(Číslo účtu příjemce dotace)</t>
  </si>
  <si>
    <r>
      <rPr>
        <b/>
        <sz val="10"/>
        <color theme="1"/>
        <rFont val="Calibri"/>
        <family val="2"/>
        <charset val="238"/>
        <scheme val="minor"/>
      </rPr>
      <t>Průběžná zpráva o projektu zaslána</t>
    </r>
    <r>
      <rPr>
        <sz val="9"/>
        <color theme="1"/>
        <rFont val="Calibri"/>
        <family val="2"/>
        <charset val="238"/>
        <scheme val="minor"/>
      </rPr>
      <t xml:space="preserve">                                                                dne :</t>
    </r>
  </si>
  <si>
    <t>Počet předplatitelů :</t>
  </si>
  <si>
    <t>Další nepřímé náklady:</t>
  </si>
  <si>
    <r>
      <rPr>
        <sz val="9"/>
        <color theme="1"/>
        <rFont val="Calibri"/>
        <family val="2"/>
        <charset val="238"/>
        <scheme val="minor"/>
      </rPr>
      <t xml:space="preserve">Provozní náklady a nákup služeb </t>
    </r>
    <r>
      <rPr>
        <sz val="8"/>
        <color theme="1"/>
        <rFont val="Calibri"/>
        <family val="2"/>
        <charset val="238"/>
        <scheme val="minor"/>
      </rPr>
      <t>(energie, spoje, web.stránky)</t>
    </r>
  </si>
  <si>
    <t>Honorářové náklady</t>
  </si>
  <si>
    <t>Redakční zpracování</t>
  </si>
  <si>
    <t>přepisy, korektury</t>
  </si>
  <si>
    <t>Tržby</t>
  </si>
  <si>
    <t>Prodej celkem</t>
  </si>
  <si>
    <t xml:space="preserve"> vyplňte jiný formulář na listu 2
</t>
  </si>
  <si>
    <t xml:space="preserve"> vyplňte jiný formulář na listu 1
</t>
  </si>
  <si>
    <t>max.</t>
  </si>
  <si>
    <t>Rozhodnutí o dotaci č.j. MK :</t>
  </si>
  <si>
    <r>
      <rPr>
        <b/>
        <sz val="12"/>
        <color theme="1"/>
        <rFont val="Calibri"/>
        <family val="2"/>
        <charset val="238"/>
        <scheme val="minor"/>
      </rPr>
      <t>Ministerstvo kultury</t>
    </r>
    <r>
      <rPr>
        <b/>
        <sz val="11"/>
        <color theme="1"/>
        <rFont val="Calibri"/>
        <family val="2"/>
        <charset val="238"/>
        <scheme val="minor"/>
      </rPr>
      <t xml:space="preserve"> (MK),</t>
    </r>
    <r>
      <rPr>
        <sz val="9"/>
        <color theme="1"/>
        <rFont val="Calibri"/>
        <family val="2"/>
        <charset val="238"/>
        <scheme val="minor"/>
      </rPr>
      <t xml:space="preserve"> Maltézské nám. 1, 118 11  Praha 1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b/>
        <sz val="9"/>
        <color theme="1"/>
        <rFont val="Calibri"/>
        <family val="2"/>
        <charset val="238"/>
        <scheme val="minor"/>
      </rPr>
      <t>oddělení literatury a knihoven (poskytovatel)</t>
    </r>
    <r>
      <rPr>
        <b/>
        <sz val="11"/>
        <color theme="1"/>
        <rFont val="Calibri"/>
        <family val="2"/>
        <charset val="238"/>
        <scheme val="minor"/>
      </rPr>
      <t xml:space="preserve">
Výběrové dotační řízení - literatura / podpora vydávání periodik
Vyúčtování dotace z rozpočtu MK na rok 2018  </t>
    </r>
    <r>
      <rPr>
        <sz val="10"/>
        <color theme="1"/>
        <rFont val="Calibri"/>
        <family val="2"/>
        <charset val="238"/>
        <scheme val="minor"/>
      </rPr>
      <t xml:space="preserve"> (termín využití dotace)</t>
    </r>
  </si>
  <si>
    <r>
      <rPr>
        <b/>
        <sz val="12"/>
        <color theme="1"/>
        <rFont val="Calibri"/>
        <family val="2"/>
        <charset val="238"/>
        <scheme val="minor"/>
      </rPr>
      <t>Ministerstvo kultury</t>
    </r>
    <r>
      <rPr>
        <b/>
        <sz val="11"/>
        <color theme="1"/>
        <rFont val="Calibri"/>
        <family val="2"/>
        <charset val="238"/>
        <scheme val="minor"/>
      </rPr>
      <t xml:space="preserve"> (MK),</t>
    </r>
    <r>
      <rPr>
        <sz val="9"/>
        <color theme="1"/>
        <rFont val="Calibri"/>
        <family val="2"/>
        <charset val="238"/>
        <scheme val="minor"/>
      </rPr>
      <t xml:space="preserve"> Maltézské nám. 1, 118 11  Praha 1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b/>
        <sz val="9"/>
        <color theme="1"/>
        <rFont val="Calibri"/>
        <family val="2"/>
        <charset val="238"/>
        <scheme val="minor"/>
      </rPr>
      <t>oddělení literatury a knihoven (poskytovatel)</t>
    </r>
    <r>
      <rPr>
        <b/>
        <sz val="11"/>
        <color theme="1"/>
        <rFont val="Calibri"/>
        <family val="2"/>
        <charset val="238"/>
        <scheme val="minor"/>
      </rPr>
      <t xml:space="preserve">
Dotační řízení - literatura / podpora vydávání periodik
Vyúčtování dotace z rozpočtu MK na rok 2018  </t>
    </r>
    <r>
      <rPr>
        <sz val="10"/>
        <color theme="1"/>
        <rFont val="Calibri"/>
        <family val="2"/>
        <charset val="238"/>
        <scheme val="minor"/>
      </rPr>
      <t xml:space="preserve"> (termín využití dotace)</t>
    </r>
  </si>
  <si>
    <t>Název projektu :</t>
  </si>
  <si>
    <t xml:space="preserve">ISSN:   </t>
  </si>
  <si>
    <t>Příloha(y) - název :</t>
  </si>
  <si>
    <t>Náklad (počet ks) /1 číslo periodika:</t>
  </si>
  <si>
    <t>(více v popisu projektu)</t>
  </si>
  <si>
    <t>Rozsah (počet tiskových stran /1 číslo)</t>
  </si>
  <si>
    <r>
      <t>Prodejní cena/kus  v přímém prodeji v Kč</t>
    </r>
    <r>
      <rPr>
        <sz val="8"/>
        <color theme="1"/>
        <rFont val="Calibri"/>
        <family val="2"/>
        <charset val="238"/>
        <scheme val="minor"/>
      </rPr>
      <t xml:space="preserve"> (včetně DPH) :</t>
    </r>
  </si>
  <si>
    <t>Průměrná cena zlevněného výtisku :</t>
  </si>
  <si>
    <t>Vydavatelské parametry  a některé ekonomické ukazatele u tištěných periodik</t>
  </si>
  <si>
    <r>
      <rPr>
        <b/>
        <u/>
        <sz val="10"/>
        <color theme="1"/>
        <rFont val="Calibri"/>
        <family val="2"/>
        <charset val="238"/>
        <scheme val="minor"/>
      </rPr>
      <t>INTERNETOVÁ PERIODIKA</t>
    </r>
    <r>
      <rPr>
        <b/>
        <sz val="10"/>
        <color theme="1"/>
        <rFont val="Calibri"/>
        <family val="2"/>
        <charset val="238"/>
        <scheme val="minor"/>
      </rPr>
      <t xml:space="preserve"> / 
event. elektronická verze tištěného periodika /</t>
    </r>
    <r>
      <rPr>
        <b/>
        <u/>
        <sz val="10"/>
        <color theme="1"/>
        <rFont val="Calibri"/>
        <family val="2"/>
        <charset val="238"/>
        <scheme val="minor"/>
      </rPr>
      <t xml:space="preserve"> NÁZEV</t>
    </r>
  </si>
  <si>
    <t>Aktualizace webových stránek :</t>
  </si>
  <si>
    <r>
      <rPr>
        <b/>
        <sz val="10"/>
        <color theme="1"/>
        <rFont val="Calibri"/>
        <family val="2"/>
        <charset val="238"/>
        <scheme val="minor"/>
      </rPr>
      <t>II.</t>
    </r>
    <r>
      <rPr>
        <sz val="10"/>
        <color theme="1"/>
        <rFont val="Calibri"/>
        <family val="2"/>
        <charset val="238"/>
        <scheme val="minor"/>
      </rPr>
      <t xml:space="preserve">   </t>
    </r>
    <r>
      <rPr>
        <b/>
        <sz val="10"/>
        <color theme="1"/>
        <rFont val="Calibri"/>
        <family val="2"/>
        <charset val="238"/>
        <scheme val="minor"/>
      </rPr>
      <t xml:space="preserve"> Slovní zhodnocení projektu je součástí tohoto vyúčtování
        </t>
    </r>
    <r>
      <rPr>
        <sz val="10"/>
        <color theme="1"/>
        <rFont val="Calibri"/>
        <family val="2"/>
        <charset val="238"/>
        <scheme val="minor"/>
      </rPr>
      <t>Zpracujte v samostatné příloze podle zadané struktury.</t>
    </r>
  </si>
  <si>
    <t>Poskytnutá dotace v r. 2018</t>
  </si>
  <si>
    <r>
      <t>Název žadatele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podle údajů v dokladu o práv. osobnosti žadatele :</t>
    </r>
  </si>
  <si>
    <t>Nárokované mzdové nákl. u nezisk.org. (30 % z prostředků dotace)</t>
  </si>
  <si>
    <t>Limit dotace do 70 % z výše nákladů</t>
  </si>
  <si>
    <r>
      <t xml:space="preserve">Jiné ústřední orgány </t>
    </r>
    <r>
      <rPr>
        <i/>
        <sz val="9"/>
        <color theme="1"/>
        <rFont val="Calibri"/>
        <family val="2"/>
        <charset val="238"/>
        <scheme val="minor"/>
      </rPr>
      <t>(ministerstva bez MK)</t>
    </r>
  </si>
  <si>
    <r>
      <t xml:space="preserve">Orgány státní správy či samosprávy </t>
    </r>
    <r>
      <rPr>
        <i/>
        <sz val="9"/>
        <color theme="1"/>
        <rFont val="Calibri"/>
        <family val="2"/>
        <charset val="238"/>
        <scheme val="minor"/>
      </rPr>
      <t>(kraje, města, obce)</t>
    </r>
  </si>
  <si>
    <t>Podnikatelská org., fyzická osoba **</t>
  </si>
  <si>
    <t xml:space="preserve">                       Počet volně prodaných výtisků odhad/číslo :                        </t>
  </si>
  <si>
    <t>Remitenda v %  :</t>
  </si>
  <si>
    <t xml:space="preserve">                                                                                    Počet výtisků prod. za sníženou cenu  odhad/ číslo :      </t>
  </si>
  <si>
    <t xml:space="preserve">                          Počet neprodaných či vrácených výtisků odhad/ číslo :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</si>
</sst>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\ &quot;Kč&quot;"/>
    <numFmt numFmtId="165" formatCode="#,##0.00\ &quot;Kč&quot;"/>
    <numFmt numFmtId="166" formatCode="0.0"/>
    <numFmt numFmtId="167" formatCode="#,##0.0"/>
  </numFmts>
  <fonts count="5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sz val="11"/>
      <color theme="2"/>
      <name val="Calibri"/>
      <family val="2"/>
      <charset val="238"/>
      <scheme val="minor"/>
    </font>
    <font>
      <b/>
      <i/>
      <u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vertAlign val="superscript"/>
      <sz val="9"/>
      <name val="Times New Roman"/>
      <family val="1"/>
      <charset val="238"/>
    </font>
    <font>
      <sz val="10"/>
      <name val="Arial CE"/>
      <charset val="238"/>
    </font>
    <font>
      <sz val="9"/>
      <name val="Arial CE"/>
      <charset val="238"/>
    </font>
    <font>
      <u/>
      <sz val="9"/>
      <name val="Times New Roman"/>
      <family val="1"/>
      <charset val="238"/>
    </font>
    <font>
      <b/>
      <u/>
      <sz val="8"/>
      <color rgb="FF0000FF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8"/>
      <name val="Times New Roman"/>
      <family val="1"/>
      <charset val="238"/>
    </font>
    <font>
      <i/>
      <sz val="9"/>
      <name val="Times New Roman"/>
      <family val="1"/>
      <charset val="238"/>
    </font>
    <font>
      <i/>
      <vertAlign val="superscript"/>
      <sz val="9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color theme="3" tint="-0.249977111117893"/>
      <name val="Times New Roman"/>
      <family val="1"/>
      <charset val="238"/>
    </font>
    <font>
      <sz val="10"/>
      <color theme="3" tint="-0.249977111117893"/>
      <name val="Times New Roman"/>
      <family val="1"/>
      <charset val="238"/>
    </font>
    <font>
      <b/>
      <sz val="10"/>
      <color theme="3" tint="-0.249977111117893"/>
      <name val="Times New Roman"/>
      <family val="1"/>
      <charset val="238"/>
    </font>
    <font>
      <i/>
      <sz val="10"/>
      <color theme="3" tint="-0.249977111117893"/>
      <name val="Times New Roman"/>
      <family val="1"/>
      <charset val="238"/>
    </font>
    <font>
      <sz val="11"/>
      <color theme="3" tint="-0.249977111117893"/>
      <name val="Calibri"/>
      <family val="2"/>
      <charset val="238"/>
      <scheme val="minor"/>
    </font>
    <font>
      <b/>
      <u/>
      <sz val="8"/>
      <color theme="3" tint="-0.249977111117893"/>
      <name val="Times New Roman"/>
      <family val="1"/>
      <charset val="238"/>
    </font>
    <font>
      <b/>
      <sz val="8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CF09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55">
    <xf numFmtId="0" fontId="0" fillId="0" borderId="0"/>
    <xf numFmtId="0" fontId="1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86">
    <xf numFmtId="0" fontId="0" fillId="0" borderId="0" xfId="0"/>
    <xf numFmtId="14" fontId="0" fillId="0" borderId="0" xfId="0" applyNumberFormat="1"/>
    <xf numFmtId="0" fontId="2" fillId="0" borderId="0" xfId="0" applyFont="1"/>
    <xf numFmtId="0" fontId="0" fillId="0" borderId="0" xfId="0" applyFont="1"/>
    <xf numFmtId="16" fontId="0" fillId="0" borderId="0" xfId="0" applyNumberFormat="1"/>
    <xf numFmtId="0" fontId="18" fillId="0" borderId="0" xfId="0" applyFont="1"/>
    <xf numFmtId="49" fontId="25" fillId="6" borderId="19" xfId="0" applyNumberFormat="1" applyFont="1" applyFill="1" applyBorder="1" applyProtection="1"/>
    <xf numFmtId="49" fontId="25" fillId="6" borderId="0" xfId="0" applyNumberFormat="1" applyFont="1" applyFill="1" applyBorder="1" applyProtection="1"/>
    <xf numFmtId="3" fontId="29" fillId="6" borderId="8" xfId="0" applyNumberFormat="1" applyFont="1" applyFill="1" applyBorder="1" applyProtection="1"/>
    <xf numFmtId="3" fontId="25" fillId="0" borderId="7" xfId="0" applyNumberFormat="1" applyFont="1" applyFill="1" applyBorder="1" applyProtection="1">
      <protection locked="0"/>
    </xf>
    <xf numFmtId="3" fontId="25" fillId="0" borderId="23" xfId="0" applyNumberFormat="1" applyFont="1" applyFill="1" applyBorder="1" applyProtection="1">
      <protection locked="0"/>
    </xf>
    <xf numFmtId="3" fontId="25" fillId="0" borderId="39" xfId="0" applyNumberFormat="1" applyFont="1" applyFill="1" applyBorder="1" applyProtection="1">
      <protection locked="0"/>
    </xf>
    <xf numFmtId="49" fontId="41" fillId="0" borderId="0" xfId="0" applyNumberFormat="1" applyFont="1" applyProtection="1"/>
    <xf numFmtId="3" fontId="25" fillId="6" borderId="8" xfId="0" applyNumberFormat="1" applyFont="1" applyFill="1" applyBorder="1" applyProtection="1"/>
    <xf numFmtId="49" fontId="25" fillId="0" borderId="36" xfId="0" applyNumberFormat="1" applyFont="1" applyFill="1" applyBorder="1" applyProtection="1">
      <protection locked="0"/>
    </xf>
    <xf numFmtId="3" fontId="25" fillId="0" borderId="12" xfId="0" applyNumberFormat="1" applyFont="1" applyFill="1" applyBorder="1" applyProtection="1">
      <protection locked="0"/>
    </xf>
    <xf numFmtId="49" fontId="36" fillId="0" borderId="0" xfId="0" applyNumberFormat="1" applyFont="1" applyProtection="1"/>
    <xf numFmtId="49" fontId="25" fillId="0" borderId="12" xfId="0" applyNumberFormat="1" applyFont="1" applyFill="1" applyBorder="1" applyProtection="1">
      <protection locked="0"/>
    </xf>
    <xf numFmtId="49" fontId="25" fillId="0" borderId="35" xfId="0" applyNumberFormat="1" applyFont="1" applyFill="1" applyBorder="1" applyProtection="1">
      <protection locked="0"/>
    </xf>
    <xf numFmtId="3" fontId="25" fillId="0" borderId="20" xfId="0" applyNumberFormat="1" applyFont="1" applyFill="1" applyBorder="1" applyProtection="1">
      <protection locked="0"/>
    </xf>
    <xf numFmtId="3" fontId="25" fillId="6" borderId="17" xfId="0" applyNumberFormat="1" applyFont="1" applyFill="1" applyBorder="1" applyProtection="1"/>
    <xf numFmtId="3" fontId="29" fillId="0" borderId="12" xfId="0" applyNumberFormat="1" applyFont="1" applyFill="1" applyBorder="1" applyProtection="1">
      <protection locked="0"/>
    </xf>
    <xf numFmtId="3" fontId="25" fillId="0" borderId="35" xfId="0" applyNumberFormat="1" applyFont="1" applyFill="1" applyBorder="1" applyProtection="1">
      <protection locked="0"/>
    </xf>
    <xf numFmtId="49" fontId="25" fillId="0" borderId="0" xfId="0" applyNumberFormat="1" applyFont="1" applyFill="1" applyProtection="1"/>
    <xf numFmtId="0" fontId="25" fillId="0" borderId="0" xfId="0" applyFont="1" applyAlignment="1" applyProtection="1">
      <alignment horizontal="left"/>
      <protection locked="0"/>
    </xf>
    <xf numFmtId="0" fontId="32" fillId="0" borderId="0" xfId="0" applyFont="1" applyAlignment="1" applyProtection="1">
      <alignment horizontal="left"/>
      <protection locked="0"/>
    </xf>
    <xf numFmtId="0" fontId="25" fillId="0" borderId="0" xfId="0" applyFont="1" applyBorder="1" applyProtection="1">
      <protection locked="0"/>
    </xf>
    <xf numFmtId="49" fontId="27" fillId="0" borderId="0" xfId="0" applyNumberFormat="1" applyFont="1" applyProtection="1"/>
    <xf numFmtId="49" fontId="25" fillId="4" borderId="0" xfId="0" applyNumberFormat="1" applyFont="1" applyFill="1" applyProtection="1"/>
    <xf numFmtId="49" fontId="29" fillId="4" borderId="0" xfId="0" applyNumberFormat="1" applyFont="1" applyFill="1" applyProtection="1"/>
    <xf numFmtId="49" fontId="25" fillId="4" borderId="0" xfId="0" applyNumberFormat="1" applyFont="1" applyFill="1" applyBorder="1" applyProtection="1"/>
    <xf numFmtId="49" fontId="30" fillId="5" borderId="19" xfId="0" applyNumberFormat="1" applyFont="1" applyFill="1" applyBorder="1" applyProtection="1"/>
    <xf numFmtId="49" fontId="30" fillId="5" borderId="0" xfId="0" applyNumberFormat="1" applyFont="1" applyFill="1" applyBorder="1" applyProtection="1"/>
    <xf numFmtId="49" fontId="28" fillId="5" borderId="0" xfId="0" applyNumberFormat="1" applyFont="1" applyFill="1" applyBorder="1" applyProtection="1"/>
    <xf numFmtId="49" fontId="28" fillId="5" borderId="26" xfId="0" applyNumberFormat="1" applyFont="1" applyFill="1" applyBorder="1" applyProtection="1"/>
    <xf numFmtId="49" fontId="30" fillId="5" borderId="16" xfId="0" applyNumberFormat="1" applyFont="1" applyFill="1" applyBorder="1" applyProtection="1"/>
    <xf numFmtId="49" fontId="30" fillId="5" borderId="17" xfId="0" applyNumberFormat="1" applyFont="1" applyFill="1" applyBorder="1" applyProtection="1"/>
    <xf numFmtId="49" fontId="30" fillId="5" borderId="15" xfId="0" applyNumberFormat="1" applyFont="1" applyFill="1" applyBorder="1" applyProtection="1"/>
    <xf numFmtId="49" fontId="35" fillId="4" borderId="0" xfId="0" applyNumberFormat="1" applyFont="1" applyFill="1" applyBorder="1" applyProtection="1"/>
    <xf numFmtId="49" fontId="27" fillId="4" borderId="0" xfId="0" applyNumberFormat="1" applyFont="1" applyFill="1" applyBorder="1" applyProtection="1"/>
    <xf numFmtId="49" fontId="25" fillId="4" borderId="25" xfId="0" applyNumberFormat="1" applyFont="1" applyFill="1" applyBorder="1" applyProtection="1"/>
    <xf numFmtId="49" fontId="25" fillId="4" borderId="23" xfId="0" applyNumberFormat="1" applyFont="1" applyFill="1" applyBorder="1" applyProtection="1"/>
    <xf numFmtId="3" fontId="25" fillId="4" borderId="23" xfId="0" applyNumberFormat="1" applyFont="1" applyFill="1" applyBorder="1" applyProtection="1"/>
    <xf numFmtId="3" fontId="29" fillId="4" borderId="8" xfId="0" applyNumberFormat="1" applyFont="1" applyFill="1" applyBorder="1" applyProtection="1"/>
    <xf numFmtId="0" fontId="25" fillId="5" borderId="0" xfId="0" applyFont="1" applyFill="1" applyProtection="1"/>
    <xf numFmtId="0" fontId="25" fillId="5" borderId="0" xfId="0" applyFont="1" applyFill="1" applyBorder="1" applyAlignment="1" applyProtection="1">
      <alignment horizontal="left"/>
    </xf>
    <xf numFmtId="0" fontId="28" fillId="5" borderId="0" xfId="0" applyFont="1" applyFill="1" applyAlignment="1" applyProtection="1">
      <alignment horizontal="center"/>
    </xf>
    <xf numFmtId="0" fontId="28" fillId="5" borderId="0" xfId="0" applyFont="1" applyFill="1" applyBorder="1" applyAlignment="1" applyProtection="1">
      <alignment horizontal="center"/>
    </xf>
    <xf numFmtId="0" fontId="28" fillId="5" borderId="0" xfId="0" applyFont="1" applyFill="1" applyAlignment="1" applyProtection="1">
      <alignment horizontal="left"/>
    </xf>
    <xf numFmtId="0" fontId="33" fillId="5" borderId="0" xfId="0" applyFont="1" applyFill="1" applyAlignment="1" applyProtection="1">
      <alignment horizontal="left"/>
    </xf>
    <xf numFmtId="0" fontId="28" fillId="5" borderId="0" xfId="0" applyFont="1" applyFill="1" applyBorder="1" applyProtection="1"/>
    <xf numFmtId="0" fontId="28" fillId="5" borderId="0" xfId="0" applyFont="1" applyFill="1" applyProtection="1"/>
    <xf numFmtId="49" fontId="25" fillId="2" borderId="19" xfId="0" applyNumberFormat="1" applyFont="1" applyFill="1" applyBorder="1" applyProtection="1"/>
    <xf numFmtId="49" fontId="25" fillId="2" borderId="0" xfId="0" applyNumberFormat="1" applyFont="1" applyFill="1" applyBorder="1" applyProtection="1"/>
    <xf numFmtId="3" fontId="25" fillId="2" borderId="17" xfId="0" applyNumberFormat="1" applyFont="1" applyFill="1" applyBorder="1" applyProtection="1"/>
    <xf numFmtId="3" fontId="25" fillId="2" borderId="8" xfId="0" applyNumberFormat="1" applyFont="1" applyFill="1" applyBorder="1" applyProtection="1"/>
    <xf numFmtId="49" fontId="25" fillId="2" borderId="9" xfId="0" applyNumberFormat="1" applyFont="1" applyFill="1" applyBorder="1" applyProtection="1"/>
    <xf numFmtId="49" fontId="25" fillId="2" borderId="7" xfId="0" applyNumberFormat="1" applyFont="1" applyFill="1" applyBorder="1" applyProtection="1"/>
    <xf numFmtId="3" fontId="25" fillId="2" borderId="7" xfId="0" applyNumberFormat="1" applyFont="1" applyFill="1" applyBorder="1" applyProtection="1"/>
    <xf numFmtId="49" fontId="27" fillId="7" borderId="0" xfId="0" applyNumberFormat="1" applyFont="1" applyFill="1" applyBorder="1" applyProtection="1"/>
    <xf numFmtId="49" fontId="29" fillId="7" borderId="17" xfId="0" applyNumberFormat="1" applyFont="1" applyFill="1" applyBorder="1" applyProtection="1"/>
    <xf numFmtId="49" fontId="25" fillId="7" borderId="17" xfId="0" applyNumberFormat="1" applyFont="1" applyFill="1" applyBorder="1" applyProtection="1"/>
    <xf numFmtId="49" fontId="36" fillId="3" borderId="20" xfId="0" applyNumberFormat="1" applyFont="1" applyFill="1" applyBorder="1" applyAlignment="1" applyProtection="1">
      <alignment wrapText="1"/>
    </xf>
    <xf numFmtId="49" fontId="38" fillId="3" borderId="20" xfId="0" applyNumberFormat="1" applyFont="1" applyFill="1" applyBorder="1" applyAlignment="1" applyProtection="1">
      <alignment wrapText="1"/>
    </xf>
    <xf numFmtId="49" fontId="37" fillId="3" borderId="20" xfId="0" applyNumberFormat="1" applyFont="1" applyFill="1" applyBorder="1" applyAlignment="1" applyProtection="1">
      <alignment wrapText="1"/>
    </xf>
    <xf numFmtId="49" fontId="43" fillId="3" borderId="35" xfId="0" applyNumberFormat="1" applyFont="1" applyFill="1" applyBorder="1" applyProtection="1"/>
    <xf numFmtId="49" fontId="44" fillId="3" borderId="35" xfId="0" applyNumberFormat="1" applyFont="1" applyFill="1" applyBorder="1" applyProtection="1"/>
    <xf numFmtId="49" fontId="43" fillId="3" borderId="25" xfId="0" applyNumberFormat="1" applyFont="1" applyFill="1" applyBorder="1" applyProtection="1"/>
    <xf numFmtId="3" fontId="45" fillId="3" borderId="12" xfId="0" applyNumberFormat="1" applyFont="1" applyFill="1" applyBorder="1" applyProtection="1"/>
    <xf numFmtId="3" fontId="45" fillId="3" borderId="23" xfId="0" applyNumberFormat="1" applyFont="1" applyFill="1" applyBorder="1" applyProtection="1"/>
    <xf numFmtId="49" fontId="45" fillId="3" borderId="35" xfId="0" applyNumberFormat="1" applyFont="1" applyFill="1" applyBorder="1" applyProtection="1"/>
    <xf numFmtId="49" fontId="45" fillId="3" borderId="25" xfId="0" applyNumberFormat="1" applyFont="1" applyFill="1" applyBorder="1" applyProtection="1"/>
    <xf numFmtId="3" fontId="45" fillId="3" borderId="38" xfId="0" applyNumberFormat="1" applyFont="1" applyFill="1" applyBorder="1" applyProtection="1"/>
    <xf numFmtId="3" fontId="45" fillId="3" borderId="35" xfId="0" applyNumberFormat="1" applyFont="1" applyFill="1" applyBorder="1" applyProtection="1"/>
    <xf numFmtId="49" fontId="43" fillId="7" borderId="32" xfId="0" applyNumberFormat="1" applyFont="1" applyFill="1" applyBorder="1" applyProtection="1"/>
    <xf numFmtId="49" fontId="43" fillId="7" borderId="33" xfId="0" applyNumberFormat="1" applyFont="1" applyFill="1" applyBorder="1" applyProtection="1"/>
    <xf numFmtId="49" fontId="45" fillId="7" borderId="33" xfId="0" applyNumberFormat="1" applyFont="1" applyFill="1" applyBorder="1" applyProtection="1"/>
    <xf numFmtId="3" fontId="45" fillId="7" borderId="20" xfId="0" applyNumberFormat="1" applyFont="1" applyFill="1" applyBorder="1" applyProtection="1"/>
    <xf numFmtId="3" fontId="42" fillId="7" borderId="34" xfId="0" applyNumberFormat="1" applyFont="1" applyFill="1" applyBorder="1" applyProtection="1"/>
    <xf numFmtId="49" fontId="43" fillId="3" borderId="38" xfId="0" applyNumberFormat="1" applyFont="1" applyFill="1" applyBorder="1" applyProtection="1"/>
    <xf numFmtId="3" fontId="45" fillId="3" borderId="0" xfId="0" applyNumberFormat="1" applyFont="1" applyFill="1" applyBorder="1" applyProtection="1"/>
    <xf numFmtId="3" fontId="45" fillId="3" borderId="22" xfId="0" applyNumberFormat="1" applyFont="1" applyFill="1" applyBorder="1" applyProtection="1"/>
    <xf numFmtId="49" fontId="47" fillId="7" borderId="0" xfId="0" applyNumberFormat="1" applyFont="1" applyFill="1" applyBorder="1" applyProtection="1"/>
    <xf numFmtId="3" fontId="0" fillId="5" borderId="0" xfId="0" applyNumberFormat="1" applyFont="1" applyFill="1" applyBorder="1" applyAlignment="1" applyProtection="1">
      <protection hidden="1"/>
    </xf>
    <xf numFmtId="49" fontId="29" fillId="3" borderId="35" xfId="0" applyNumberFormat="1" applyFont="1" applyFill="1" applyBorder="1" applyAlignment="1" applyProtection="1">
      <alignment wrapText="1"/>
    </xf>
    <xf numFmtId="49" fontId="30" fillId="3" borderId="35" xfId="0" applyNumberFormat="1" applyFont="1" applyFill="1" applyBorder="1" applyAlignment="1" applyProtection="1">
      <alignment wrapText="1"/>
    </xf>
    <xf numFmtId="49" fontId="30" fillId="3" borderId="35" xfId="0" applyNumberFormat="1" applyFont="1" applyFill="1" applyBorder="1" applyProtection="1"/>
    <xf numFmtId="49" fontId="26" fillId="3" borderId="35" xfId="0" applyNumberFormat="1" applyFont="1" applyFill="1" applyBorder="1" applyAlignment="1" applyProtection="1">
      <alignment wrapText="1"/>
    </xf>
    <xf numFmtId="3" fontId="25" fillId="7" borderId="17" xfId="0" applyNumberFormat="1" applyFont="1" applyFill="1" applyBorder="1" applyProtection="1"/>
    <xf numFmtId="49" fontId="25" fillId="7" borderId="7" xfId="0" applyNumberFormat="1" applyFont="1" applyFill="1" applyBorder="1" applyProtection="1"/>
    <xf numFmtId="3" fontId="29" fillId="7" borderId="26" xfId="0" applyNumberFormat="1" applyFont="1" applyFill="1" applyBorder="1" applyProtection="1"/>
    <xf numFmtId="3" fontId="25" fillId="7" borderId="36" xfId="0" applyNumberFormat="1" applyFont="1" applyFill="1" applyBorder="1" applyProtection="1"/>
    <xf numFmtId="3" fontId="29" fillId="7" borderId="36" xfId="0" applyNumberFormat="1" applyFont="1" applyFill="1" applyBorder="1" applyProtection="1"/>
    <xf numFmtId="3" fontId="25" fillId="7" borderId="35" xfId="0" applyNumberFormat="1" applyFont="1" applyFill="1" applyBorder="1" applyProtection="1"/>
    <xf numFmtId="3" fontId="29" fillId="7" borderId="6" xfId="0" applyNumberFormat="1" applyFont="1" applyFill="1" applyBorder="1" applyProtection="1"/>
    <xf numFmtId="3" fontId="25" fillId="7" borderId="38" xfId="0" applyNumberFormat="1" applyFont="1" applyFill="1" applyBorder="1" applyProtection="1"/>
    <xf numFmtId="3" fontId="29" fillId="7" borderId="40" xfId="0" applyNumberFormat="1" applyFont="1" applyFill="1" applyBorder="1" applyProtection="1"/>
    <xf numFmtId="3" fontId="29" fillId="7" borderId="4" xfId="0" applyNumberFormat="1" applyFont="1" applyFill="1" applyBorder="1" applyProtection="1"/>
    <xf numFmtId="49" fontId="25" fillId="7" borderId="9" xfId="0" applyNumberFormat="1" applyFont="1" applyFill="1" applyBorder="1" applyProtection="1"/>
    <xf numFmtId="49" fontId="25" fillId="7" borderId="25" xfId="0" applyNumberFormat="1" applyFont="1" applyFill="1" applyBorder="1" applyProtection="1"/>
    <xf numFmtId="49" fontId="25" fillId="7" borderId="23" xfId="0" applyNumberFormat="1" applyFont="1" applyFill="1" applyBorder="1" applyProtection="1"/>
    <xf numFmtId="49" fontId="25" fillId="7" borderId="16" xfId="0" applyNumberFormat="1" applyFont="1" applyFill="1" applyBorder="1" applyProtection="1"/>
    <xf numFmtId="49" fontId="45" fillId="3" borderId="38" xfId="0" applyNumberFormat="1" applyFont="1" applyFill="1" applyBorder="1" applyProtection="1"/>
    <xf numFmtId="49" fontId="45" fillId="3" borderId="19" xfId="0" applyNumberFormat="1" applyFont="1" applyFill="1" applyBorder="1" applyProtection="1"/>
    <xf numFmtId="49" fontId="25" fillId="6" borderId="16" xfId="0" applyNumberFormat="1" applyFont="1" applyFill="1" applyBorder="1" applyProtection="1"/>
    <xf numFmtId="49" fontId="25" fillId="6" borderId="17" xfId="0" applyNumberFormat="1" applyFont="1" applyFill="1" applyBorder="1" applyProtection="1"/>
    <xf numFmtId="3" fontId="25" fillId="6" borderId="0" xfId="0" applyNumberFormat="1" applyFont="1" applyFill="1" applyBorder="1" applyProtection="1"/>
    <xf numFmtId="3" fontId="29" fillId="7" borderId="31" xfId="0" applyNumberFormat="1" applyFont="1" applyFill="1" applyBorder="1" applyProtection="1"/>
    <xf numFmtId="3" fontId="29" fillId="7" borderId="12" xfId="0" applyNumberFormat="1" applyFont="1" applyFill="1" applyBorder="1" applyProtection="1"/>
    <xf numFmtId="49" fontId="27" fillId="7" borderId="15" xfId="0" applyNumberFormat="1" applyFont="1" applyFill="1" applyBorder="1" applyProtection="1"/>
    <xf numFmtId="3" fontId="45" fillId="3" borderId="36" xfId="0" applyNumberFormat="1" applyFont="1" applyFill="1" applyBorder="1" applyProtection="1"/>
    <xf numFmtId="3" fontId="50" fillId="0" borderId="44" xfId="0" applyNumberFormat="1" applyFont="1" applyFill="1" applyBorder="1" applyProtection="1"/>
    <xf numFmtId="49" fontId="45" fillId="3" borderId="12" xfId="0" applyNumberFormat="1" applyFont="1" applyFill="1" applyBorder="1" applyProtection="1"/>
    <xf numFmtId="3" fontId="29" fillId="7" borderId="43" xfId="0" applyNumberFormat="1" applyFont="1" applyFill="1" applyBorder="1" applyProtection="1"/>
    <xf numFmtId="3" fontId="25" fillId="7" borderId="34" xfId="0" applyNumberFormat="1" applyFont="1" applyFill="1" applyBorder="1" applyProtection="1"/>
    <xf numFmtId="3" fontId="29" fillId="7" borderId="42" xfId="0" applyNumberFormat="1" applyFont="1" applyFill="1" applyBorder="1" applyProtection="1"/>
    <xf numFmtId="49" fontId="25" fillId="7" borderId="0" xfId="0" applyNumberFormat="1" applyFont="1" applyFill="1" applyBorder="1" applyProtection="1"/>
    <xf numFmtId="49" fontId="29" fillId="7" borderId="0" xfId="0" applyNumberFormat="1" applyFont="1" applyFill="1" applyBorder="1" applyProtection="1"/>
    <xf numFmtId="3" fontId="29" fillId="7" borderId="0" xfId="0" applyNumberFormat="1" applyFont="1" applyFill="1" applyBorder="1" applyProtection="1"/>
    <xf numFmtId="3" fontId="25" fillId="7" borderId="0" xfId="0" applyNumberFormat="1" applyFont="1" applyFill="1" applyBorder="1" applyProtection="1"/>
    <xf numFmtId="49" fontId="29" fillId="4" borderId="0" xfId="0" applyNumberFormat="1" applyFont="1" applyFill="1" applyBorder="1" applyProtection="1"/>
    <xf numFmtId="3" fontId="29" fillId="4" borderId="0" xfId="0" applyNumberFormat="1" applyFont="1" applyFill="1" applyBorder="1" applyProtection="1"/>
    <xf numFmtId="3" fontId="25" fillId="4" borderId="0" xfId="0" applyNumberFormat="1" applyFont="1" applyFill="1" applyBorder="1" applyProtection="1"/>
    <xf numFmtId="3" fontId="7" fillId="5" borderId="12" xfId="0" applyNumberFormat="1" applyFont="1" applyFill="1" applyBorder="1" applyProtection="1"/>
    <xf numFmtId="3" fontId="25" fillId="0" borderId="41" xfId="0" applyNumberFormat="1" applyFont="1" applyFill="1" applyBorder="1" applyProtection="1">
      <protection locked="0"/>
    </xf>
    <xf numFmtId="3" fontId="29" fillId="7" borderId="36" xfId="0" applyNumberFormat="1" applyFont="1" applyFill="1" applyBorder="1" applyProtection="1">
      <protection locked="0"/>
    </xf>
    <xf numFmtId="3" fontId="25" fillId="7" borderId="12" xfId="0" applyNumberFormat="1" applyFont="1" applyFill="1" applyBorder="1" applyProtection="1">
      <protection locked="0"/>
    </xf>
    <xf numFmtId="3" fontId="25" fillId="7" borderId="35" xfId="0" applyNumberFormat="1" applyFont="1" applyFill="1" applyBorder="1" applyProtection="1">
      <protection locked="0"/>
    </xf>
    <xf numFmtId="3" fontId="25" fillId="7" borderId="16" xfId="0" applyNumberFormat="1" applyFont="1" applyFill="1" applyBorder="1" applyProtection="1">
      <protection locked="0"/>
    </xf>
    <xf numFmtId="3" fontId="25" fillId="7" borderId="25" xfId="0" applyNumberFormat="1" applyFont="1" applyFill="1" applyBorder="1" applyProtection="1">
      <protection locked="0"/>
    </xf>
    <xf numFmtId="3" fontId="25" fillId="7" borderId="36" xfId="0" applyNumberFormat="1" applyFont="1" applyFill="1" applyBorder="1" applyProtection="1">
      <protection locked="0"/>
    </xf>
    <xf numFmtId="49" fontId="25" fillId="4" borderId="0" xfId="0" applyNumberFormat="1" applyFont="1" applyFill="1" applyProtection="1">
      <protection locked="0"/>
    </xf>
    <xf numFmtId="0" fontId="0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49" fontId="30" fillId="4" borderId="0" xfId="0" applyNumberFormat="1" applyFont="1" applyFill="1" applyProtection="1">
      <protection locked="0"/>
    </xf>
    <xf numFmtId="49" fontId="27" fillId="4" borderId="0" xfId="0" applyNumberFormat="1" applyFont="1" applyFill="1" applyProtection="1">
      <protection locked="0"/>
    </xf>
    <xf numFmtId="49" fontId="29" fillId="4" borderId="0" xfId="0" applyNumberFormat="1" applyFont="1" applyFill="1" applyProtection="1">
      <protection locked="0"/>
    </xf>
    <xf numFmtId="49" fontId="25" fillId="4" borderId="19" xfId="0" applyNumberFormat="1" applyFont="1" applyFill="1" applyBorder="1" applyProtection="1">
      <protection locked="0"/>
    </xf>
    <xf numFmtId="49" fontId="41" fillId="4" borderId="19" xfId="0" applyNumberFormat="1" applyFont="1" applyFill="1" applyBorder="1" applyProtection="1">
      <protection locked="0"/>
    </xf>
    <xf numFmtId="49" fontId="25" fillId="4" borderId="0" xfId="0" applyNumberFormat="1" applyFont="1" applyFill="1" applyBorder="1" applyProtection="1">
      <protection locked="0"/>
    </xf>
    <xf numFmtId="49" fontId="41" fillId="4" borderId="0" xfId="0" applyNumberFormat="1" applyFont="1" applyFill="1" applyProtection="1">
      <protection locked="0"/>
    </xf>
    <xf numFmtId="49" fontId="25" fillId="7" borderId="7" xfId="0" applyNumberFormat="1" applyFont="1" applyFill="1" applyBorder="1" applyAlignment="1" applyProtection="1"/>
    <xf numFmtId="3" fontId="25" fillId="7" borderId="38" xfId="0" applyNumberFormat="1" applyFont="1" applyFill="1" applyBorder="1" applyProtection="1">
      <protection locked="0"/>
    </xf>
    <xf numFmtId="3" fontId="25" fillId="7" borderId="45" xfId="0" applyNumberFormat="1" applyFont="1" applyFill="1" applyBorder="1" applyProtection="1"/>
    <xf numFmtId="49" fontId="25" fillId="0" borderId="16" xfId="0" applyNumberFormat="1" applyFont="1" applyFill="1" applyBorder="1" applyProtection="1">
      <protection locked="0"/>
    </xf>
    <xf numFmtId="49" fontId="25" fillId="0" borderId="38" xfId="0" applyNumberFormat="1" applyFont="1" applyFill="1" applyBorder="1" applyProtection="1">
      <protection locked="0"/>
    </xf>
    <xf numFmtId="49" fontId="25" fillId="0" borderId="19" xfId="0" applyNumberFormat="1" applyFont="1" applyFill="1" applyBorder="1" applyProtection="1">
      <protection locked="0"/>
    </xf>
    <xf numFmtId="49" fontId="29" fillId="0" borderId="35" xfId="0" applyNumberFormat="1" applyFont="1" applyFill="1" applyBorder="1" applyProtection="1">
      <protection locked="0"/>
    </xf>
    <xf numFmtId="49" fontId="25" fillId="0" borderId="25" xfId="0" applyNumberFormat="1" applyFont="1" applyFill="1" applyBorder="1" applyProtection="1">
      <protection locked="0"/>
    </xf>
    <xf numFmtId="3" fontId="29" fillId="7" borderId="8" xfId="0" applyNumberFormat="1" applyFont="1" applyFill="1" applyBorder="1" applyProtection="1"/>
    <xf numFmtId="3" fontId="25" fillId="0" borderId="16" xfId="0" applyNumberFormat="1" applyFont="1" applyFill="1" applyBorder="1" applyProtection="1">
      <protection locked="0"/>
    </xf>
    <xf numFmtId="3" fontId="25" fillId="0" borderId="9" xfId="0" applyNumberFormat="1" applyFont="1" applyFill="1" applyBorder="1" applyProtection="1">
      <protection locked="0"/>
    </xf>
    <xf numFmtId="3" fontId="29" fillId="7" borderId="45" xfId="0" applyNumberFormat="1" applyFont="1" applyFill="1" applyBorder="1" applyProtection="1"/>
    <xf numFmtId="0" fontId="8" fillId="3" borderId="46" xfId="0" applyFont="1" applyFill="1" applyBorder="1" applyAlignment="1" applyProtection="1">
      <alignment horizontal="center"/>
    </xf>
    <xf numFmtId="0" fontId="0" fillId="0" borderId="0" xfId="0" applyFont="1" applyProtection="1"/>
    <xf numFmtId="0" fontId="0" fillId="5" borderId="0" xfId="0" applyFont="1" applyFill="1" applyBorder="1" applyAlignment="1" applyProtection="1">
      <alignment horizontal="left"/>
    </xf>
    <xf numFmtId="3" fontId="0" fillId="0" borderId="0" xfId="0" applyNumberFormat="1" applyFont="1" applyProtection="1"/>
    <xf numFmtId="0" fontId="7" fillId="5" borderId="5" xfId="0" applyFont="1" applyFill="1" applyBorder="1" applyAlignment="1" applyProtection="1">
      <alignment vertical="center" wrapText="1"/>
    </xf>
    <xf numFmtId="0" fontId="7" fillId="5" borderId="0" xfId="0" applyFont="1" applyFill="1" applyBorder="1" applyAlignment="1" applyProtection="1">
      <alignment vertical="center" wrapText="1"/>
    </xf>
    <xf numFmtId="0" fontId="7" fillId="5" borderId="6" xfId="0" applyFont="1" applyFill="1" applyBorder="1" applyAlignment="1" applyProtection="1">
      <alignment vertical="center" wrapText="1"/>
    </xf>
    <xf numFmtId="0" fontId="6" fillId="0" borderId="0" xfId="0" applyFont="1" applyProtection="1"/>
    <xf numFmtId="0" fontId="0" fillId="4" borderId="4" xfId="0" applyFill="1" applyBorder="1" applyAlignment="1" applyProtection="1"/>
    <xf numFmtId="0" fontId="0" fillId="4" borderId="0" xfId="0" applyFill="1" applyBorder="1" applyAlignment="1" applyProtection="1"/>
    <xf numFmtId="0" fontId="6" fillId="5" borderId="38" xfId="0" applyFont="1" applyFill="1" applyBorder="1" applyAlignment="1" applyProtection="1">
      <alignment horizontal="center" wrapText="1"/>
    </xf>
    <xf numFmtId="0" fontId="49" fillId="5" borderId="17" xfId="0" applyFont="1" applyFill="1" applyBorder="1" applyAlignment="1" applyProtection="1"/>
    <xf numFmtId="0" fontId="6" fillId="5" borderId="8" xfId="0" applyFont="1" applyFill="1" applyBorder="1" applyAlignment="1" applyProtection="1">
      <alignment horizontal="center" wrapText="1"/>
    </xf>
    <xf numFmtId="0" fontId="6" fillId="5" borderId="22" xfId="0" applyFont="1" applyFill="1" applyBorder="1" applyAlignment="1" applyProtection="1">
      <alignment horizontal="center" wrapText="1"/>
    </xf>
    <xf numFmtId="3" fontId="0" fillId="5" borderId="35" xfId="0" applyNumberFormat="1" applyFont="1" applyFill="1" applyBorder="1" applyProtection="1"/>
    <xf numFmtId="3" fontId="4" fillId="5" borderId="38" xfId="0" applyNumberFormat="1" applyFont="1" applyFill="1" applyBorder="1" applyProtection="1"/>
    <xf numFmtId="3" fontId="4" fillId="5" borderId="36" xfId="0" applyNumberFormat="1" applyFont="1" applyFill="1" applyBorder="1" applyProtection="1"/>
    <xf numFmtId="0" fontId="48" fillId="5" borderId="12" xfId="0" applyFont="1" applyFill="1" applyBorder="1" applyAlignment="1" applyProtection="1">
      <alignment horizontal="center" wrapText="1"/>
    </xf>
    <xf numFmtId="0" fontId="48" fillId="5" borderId="22" xfId="0" applyFont="1" applyFill="1" applyBorder="1" applyAlignment="1" applyProtection="1">
      <alignment horizontal="center" wrapText="1"/>
    </xf>
    <xf numFmtId="0" fontId="21" fillId="5" borderId="19" xfId="0" applyFont="1" applyFill="1" applyBorder="1" applyProtection="1"/>
    <xf numFmtId="0" fontId="21" fillId="5" borderId="0" xfId="0" applyFont="1" applyFill="1" applyBorder="1" applyAlignment="1" applyProtection="1">
      <alignment horizontal="center"/>
    </xf>
    <xf numFmtId="0" fontId="21" fillId="5" borderId="6" xfId="0" applyFont="1" applyFill="1" applyBorder="1" applyProtection="1"/>
    <xf numFmtId="0" fontId="21" fillId="5" borderId="0" xfId="0" applyFont="1" applyFill="1" applyBorder="1" applyProtection="1"/>
    <xf numFmtId="0" fontId="21" fillId="0" borderId="0" xfId="0" applyFont="1" applyBorder="1" applyProtection="1"/>
    <xf numFmtId="0" fontId="21" fillId="0" borderId="0" xfId="0" applyFont="1" applyProtection="1"/>
    <xf numFmtId="0" fontId="20" fillId="5" borderId="19" xfId="0" applyFont="1" applyFill="1" applyBorder="1" applyAlignment="1" applyProtection="1">
      <alignment horizontal="centerContinuous"/>
    </xf>
    <xf numFmtId="0" fontId="20" fillId="5" borderId="6" xfId="0" applyFont="1" applyFill="1" applyBorder="1" applyAlignment="1" applyProtection="1">
      <alignment horizontal="centerContinuous"/>
    </xf>
    <xf numFmtId="0" fontId="20" fillId="5" borderId="0" xfId="0" applyFont="1" applyFill="1" applyBorder="1" applyAlignment="1" applyProtection="1">
      <alignment horizontal="centerContinuous"/>
    </xf>
    <xf numFmtId="0" fontId="20" fillId="0" borderId="0" xfId="0" applyFont="1" applyBorder="1" applyAlignment="1" applyProtection="1">
      <alignment horizontal="centerContinuous"/>
    </xf>
    <xf numFmtId="0" fontId="20" fillId="5" borderId="17" xfId="0" applyFont="1" applyFill="1" applyBorder="1" applyAlignment="1" applyProtection="1">
      <alignment horizontal="left"/>
    </xf>
    <xf numFmtId="0" fontId="21" fillId="5" borderId="17" xfId="0" applyFont="1" applyFill="1" applyBorder="1" applyAlignment="1" applyProtection="1">
      <alignment horizontal="center"/>
    </xf>
    <xf numFmtId="0" fontId="20" fillId="5" borderId="18" xfId="0" applyFont="1" applyFill="1" applyBorder="1" applyAlignment="1" applyProtection="1">
      <alignment horizontal="centerContinuous"/>
    </xf>
    <xf numFmtId="0" fontId="21" fillId="5" borderId="5" xfId="0" applyFont="1" applyFill="1" applyBorder="1" applyAlignment="1" applyProtection="1">
      <alignment horizontal="left"/>
    </xf>
    <xf numFmtId="0" fontId="21" fillId="5" borderId="0" xfId="0" applyFont="1" applyFill="1" applyBorder="1" applyAlignment="1" applyProtection="1">
      <alignment horizontal="left"/>
    </xf>
    <xf numFmtId="0" fontId="20" fillId="5" borderId="0" xfId="0" applyFont="1" applyFill="1" applyBorder="1" applyAlignment="1" applyProtection="1">
      <alignment horizontal="center"/>
    </xf>
    <xf numFmtId="0" fontId="21" fillId="5" borderId="0" xfId="0" applyFont="1" applyFill="1" applyBorder="1" applyAlignment="1" applyProtection="1">
      <alignment horizontal="left" wrapText="1"/>
    </xf>
    <xf numFmtId="0" fontId="21" fillId="5" borderId="0" xfId="0" applyFont="1" applyFill="1" applyAlignment="1" applyProtection="1"/>
    <xf numFmtId="0" fontId="21" fillId="0" borderId="0" xfId="0" applyFont="1" applyBorder="1" applyAlignment="1" applyProtection="1">
      <alignment horizontal="left"/>
    </xf>
    <xf numFmtId="0" fontId="21" fillId="5" borderId="0" xfId="0" applyFont="1" applyFill="1" applyAlignment="1" applyProtection="1">
      <alignment horizontal="left"/>
    </xf>
    <xf numFmtId="0" fontId="9" fillId="5" borderId="0" xfId="0" applyFont="1" applyFill="1" applyBorder="1" applyProtection="1"/>
    <xf numFmtId="0" fontId="9" fillId="5" borderId="0" xfId="0" applyFont="1" applyFill="1" applyBorder="1" applyAlignment="1" applyProtection="1">
      <alignment horizontal="center"/>
    </xf>
    <xf numFmtId="0" fontId="9" fillId="5" borderId="16" xfId="0" applyFont="1" applyFill="1" applyBorder="1" applyAlignment="1" applyProtection="1">
      <alignment horizontal="left"/>
    </xf>
    <xf numFmtId="0" fontId="9" fillId="5" borderId="17" xfId="0" applyFont="1" applyFill="1" applyBorder="1" applyAlignment="1" applyProtection="1">
      <alignment horizontal="left"/>
    </xf>
    <xf numFmtId="0" fontId="9" fillId="5" borderId="17" xfId="0" applyFont="1" applyFill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left"/>
    </xf>
    <xf numFmtId="0" fontId="9" fillId="0" borderId="0" xfId="0" applyFont="1" applyProtection="1"/>
    <xf numFmtId="0" fontId="9" fillId="0" borderId="0" xfId="0" applyFont="1" applyAlignment="1" applyProtection="1">
      <alignment horizontal="left"/>
    </xf>
    <xf numFmtId="0" fontId="9" fillId="0" borderId="0" xfId="0" applyFont="1" applyBorder="1" applyProtection="1"/>
    <xf numFmtId="0" fontId="9" fillId="5" borderId="0" xfId="0" applyFont="1" applyFill="1" applyProtection="1"/>
    <xf numFmtId="0" fontId="9" fillId="5" borderId="0" xfId="0" applyFont="1" applyFill="1" applyAlignment="1" applyProtection="1">
      <alignment horizontal="left"/>
    </xf>
    <xf numFmtId="0" fontId="0" fillId="0" borderId="0" xfId="0" applyFont="1" applyFill="1" applyProtection="1"/>
    <xf numFmtId="0" fontId="0" fillId="0" borderId="0" xfId="0" applyProtection="1"/>
    <xf numFmtId="0" fontId="0" fillId="0" borderId="0" xfId="0" applyBorder="1" applyProtection="1"/>
    <xf numFmtId="0" fontId="7" fillId="0" borderId="0" xfId="0" applyFont="1" applyProtection="1"/>
    <xf numFmtId="0" fontId="6" fillId="0" borderId="0" xfId="0" applyFont="1" applyFill="1" applyProtection="1"/>
    <xf numFmtId="0" fontId="4" fillId="0" borderId="0" xfId="0" applyFont="1" applyProtection="1"/>
    <xf numFmtId="0" fontId="25" fillId="0" borderId="0" xfId="0" applyFont="1" applyBorder="1" applyProtection="1"/>
    <xf numFmtId="0" fontId="29" fillId="5" borderId="0" xfId="0" applyFont="1" applyFill="1" applyBorder="1" applyAlignment="1" applyProtection="1">
      <alignment horizontal="centerContinuous"/>
    </xf>
    <xf numFmtId="0" fontId="29" fillId="0" borderId="0" xfId="0" applyFont="1" applyBorder="1" applyAlignment="1" applyProtection="1">
      <alignment horizontal="centerContinuous"/>
    </xf>
    <xf numFmtId="0" fontId="0" fillId="5" borderId="0" xfId="0" applyFill="1" applyProtection="1"/>
    <xf numFmtId="3" fontId="7" fillId="0" borderId="0" xfId="0" applyNumberFormat="1" applyFont="1" applyProtection="1"/>
    <xf numFmtId="3" fontId="0" fillId="0" borderId="0" xfId="0" applyNumberFormat="1" applyProtection="1"/>
    <xf numFmtId="3" fontId="4" fillId="7" borderId="30" xfId="0" applyNumberFormat="1" applyFont="1" applyFill="1" applyBorder="1" applyAlignment="1" applyProtection="1"/>
    <xf numFmtId="0" fontId="4" fillId="7" borderId="31" xfId="0" applyFont="1" applyFill="1" applyBorder="1" applyAlignment="1" applyProtection="1"/>
    <xf numFmtId="3" fontId="4" fillId="0" borderId="0" xfId="0" applyNumberFormat="1" applyFont="1" applyProtection="1"/>
    <xf numFmtId="0" fontId="7" fillId="0" borderId="16" xfId="0" applyFont="1" applyBorder="1" applyProtection="1">
      <protection locked="0"/>
    </xf>
    <xf numFmtId="3" fontId="8" fillId="0" borderId="12" xfId="0" applyNumberFormat="1" applyFont="1" applyFill="1" applyBorder="1" applyAlignment="1" applyProtection="1">
      <protection locked="0"/>
    </xf>
    <xf numFmtId="0" fontId="0" fillId="5" borderId="0" xfId="0" applyFont="1" applyFill="1" applyProtection="1"/>
    <xf numFmtId="0" fontId="7" fillId="5" borderId="0" xfId="0" applyFont="1" applyFill="1" applyProtection="1"/>
    <xf numFmtId="0" fontId="6" fillId="5" borderId="0" xfId="0" applyFont="1" applyFill="1" applyProtection="1"/>
    <xf numFmtId="3" fontId="7" fillId="5" borderId="0" xfId="0" applyNumberFormat="1" applyFont="1" applyFill="1" applyBorder="1" applyProtection="1"/>
    <xf numFmtId="3" fontId="0" fillId="5" borderId="0" xfId="0" applyNumberFormat="1" applyFont="1" applyFill="1" applyBorder="1" applyProtection="1"/>
    <xf numFmtId="3" fontId="0" fillId="5" borderId="0" xfId="0" applyNumberFormat="1" applyFill="1" applyBorder="1" applyProtection="1"/>
    <xf numFmtId="0" fontId="4" fillId="5" borderId="0" xfId="0" applyFont="1" applyFill="1" applyProtection="1"/>
    <xf numFmtId="3" fontId="0" fillId="5" borderId="0" xfId="0" applyNumberFormat="1" applyFont="1" applyFill="1" applyProtection="1"/>
    <xf numFmtId="3" fontId="0" fillId="5" borderId="0" xfId="0" applyNumberFormat="1" applyFont="1" applyFill="1" applyBorder="1" applyAlignment="1" applyProtection="1">
      <alignment wrapText="1"/>
    </xf>
    <xf numFmtId="0" fontId="6" fillId="5" borderId="5" xfId="0" applyFont="1" applyFill="1" applyBorder="1" applyProtection="1"/>
    <xf numFmtId="0" fontId="7" fillId="5" borderId="5" xfId="0" applyFont="1" applyFill="1" applyBorder="1" applyProtection="1"/>
    <xf numFmtId="0" fontId="7" fillId="5" borderId="0" xfId="0" applyFont="1" applyFill="1" applyBorder="1" applyProtection="1"/>
    <xf numFmtId="0" fontId="0" fillId="5" borderId="6" xfId="0" applyFont="1" applyFill="1" applyBorder="1" applyAlignment="1" applyProtection="1"/>
    <xf numFmtId="0" fontId="4" fillId="5" borderId="5" xfId="0" applyFont="1" applyFill="1" applyBorder="1" applyProtection="1"/>
    <xf numFmtId="0" fontId="4" fillId="5" borderId="0" xfId="0" applyFont="1" applyFill="1" applyBorder="1" applyProtection="1"/>
    <xf numFmtId="0" fontId="6" fillId="5" borderId="0" xfId="0" applyFont="1" applyFill="1" applyBorder="1" applyProtection="1"/>
    <xf numFmtId="0" fontId="8" fillId="5" borderId="4" xfId="0" applyFont="1" applyFill="1" applyBorder="1" applyAlignment="1" applyProtection="1"/>
    <xf numFmtId="3" fontId="0" fillId="5" borderId="6" xfId="0" applyNumberFormat="1" applyFont="1" applyFill="1" applyBorder="1" applyAlignment="1" applyProtection="1"/>
    <xf numFmtId="3" fontId="4" fillId="5" borderId="0" xfId="0" applyNumberFormat="1" applyFont="1" applyFill="1" applyBorder="1" applyAlignment="1" applyProtection="1"/>
    <xf numFmtId="0" fontId="0" fillId="5" borderId="0" xfId="0" applyFont="1" applyFill="1" applyBorder="1" applyProtection="1"/>
    <xf numFmtId="3" fontId="17" fillId="5" borderId="5" xfId="0" applyNumberFormat="1" applyFont="1" applyFill="1" applyBorder="1" applyAlignment="1" applyProtection="1">
      <alignment wrapText="1"/>
    </xf>
    <xf numFmtId="3" fontId="8" fillId="5" borderId="12" xfId="0" applyNumberFormat="1" applyFont="1" applyFill="1" applyBorder="1" applyAlignment="1" applyProtection="1"/>
    <xf numFmtId="0" fontId="4" fillId="5" borderId="0" xfId="0" applyFont="1" applyFill="1" applyBorder="1" applyAlignment="1" applyProtection="1">
      <alignment wrapText="1"/>
    </xf>
    <xf numFmtId="0" fontId="4" fillId="5" borderId="0" xfId="0" applyFont="1" applyFill="1" applyBorder="1" applyAlignment="1" applyProtection="1">
      <alignment wrapText="1" shrinkToFit="1"/>
    </xf>
    <xf numFmtId="0" fontId="0" fillId="4" borderId="0" xfId="0" applyFont="1" applyFill="1" applyBorder="1" applyAlignment="1" applyProtection="1">
      <alignment wrapText="1"/>
    </xf>
    <xf numFmtId="3" fontId="4" fillId="0" borderId="12" xfId="0" applyNumberFormat="1" applyFont="1" applyFill="1" applyBorder="1" applyProtection="1">
      <protection locked="0"/>
    </xf>
    <xf numFmtId="0" fontId="0" fillId="5" borderId="1" xfId="0" applyFont="1" applyFill="1" applyBorder="1" applyProtection="1"/>
    <xf numFmtId="3" fontId="6" fillId="5" borderId="6" xfId="0" applyNumberFormat="1" applyFont="1" applyFill="1" applyBorder="1" applyAlignment="1" applyProtection="1">
      <alignment horizontal="center"/>
    </xf>
    <xf numFmtId="0" fontId="6" fillId="5" borderId="6" xfId="0" applyFont="1" applyFill="1" applyBorder="1" applyAlignment="1" applyProtection="1">
      <alignment horizontal="center"/>
    </xf>
    <xf numFmtId="3" fontId="6" fillId="5" borderId="6" xfId="0" applyNumberFormat="1" applyFont="1" applyFill="1" applyBorder="1" applyAlignment="1" applyProtection="1"/>
    <xf numFmtId="3" fontId="6" fillId="5" borderId="6" xfId="0" applyNumberFormat="1" applyFont="1" applyFill="1" applyBorder="1" applyAlignment="1" applyProtection="1">
      <protection hidden="1"/>
    </xf>
    <xf numFmtId="0" fontId="0" fillId="5" borderId="5" xfId="0" applyFont="1" applyFill="1" applyBorder="1" applyProtection="1"/>
    <xf numFmtId="0" fontId="0" fillId="5" borderId="6" xfId="0" applyFont="1" applyFill="1" applyBorder="1" applyProtection="1"/>
    <xf numFmtId="3" fontId="0" fillId="5" borderId="0" xfId="0" applyNumberFormat="1" applyFont="1" applyFill="1" applyBorder="1" applyAlignment="1" applyProtection="1">
      <alignment horizontal="right"/>
    </xf>
    <xf numFmtId="3" fontId="8" fillId="5" borderId="12" xfId="0" applyNumberFormat="1" applyFont="1" applyFill="1" applyBorder="1" applyProtection="1"/>
    <xf numFmtId="3" fontId="8" fillId="5" borderId="6" xfId="0" applyNumberFormat="1" applyFont="1" applyFill="1" applyBorder="1" applyProtection="1"/>
    <xf numFmtId="0" fontId="0" fillId="5" borderId="0" xfId="0" applyFill="1" applyBorder="1" applyProtection="1"/>
    <xf numFmtId="0" fontId="7" fillId="5" borderId="6" xfId="0" applyFont="1" applyFill="1" applyBorder="1" applyAlignment="1" applyProtection="1">
      <alignment horizontal="center"/>
    </xf>
    <xf numFmtId="3" fontId="4" fillId="0" borderId="12" xfId="0" applyNumberFormat="1" applyFont="1" applyFill="1" applyBorder="1" applyAlignment="1" applyProtection="1">
      <protection locked="0"/>
    </xf>
    <xf numFmtId="3" fontId="4" fillId="0" borderId="12" xfId="0" applyNumberFormat="1" applyFont="1" applyBorder="1" applyAlignment="1" applyProtection="1">
      <protection locked="0" hidden="1"/>
    </xf>
    <xf numFmtId="3" fontId="4" fillId="5" borderId="12" xfId="0" applyNumberFormat="1" applyFont="1" applyFill="1" applyBorder="1" applyAlignment="1" applyProtection="1">
      <alignment horizontal="center"/>
    </xf>
    <xf numFmtId="3" fontId="4" fillId="5" borderId="0" xfId="0" applyNumberFormat="1" applyFont="1" applyFill="1" applyBorder="1" applyProtection="1"/>
    <xf numFmtId="3" fontId="4" fillId="5" borderId="26" xfId="0" applyNumberFormat="1" applyFont="1" applyFill="1" applyBorder="1" applyAlignment="1" applyProtection="1">
      <alignment horizontal="center"/>
    </xf>
    <xf numFmtId="3" fontId="4" fillId="5" borderId="12" xfId="0" applyNumberFormat="1" applyFont="1" applyFill="1" applyBorder="1" applyAlignment="1" applyProtection="1">
      <alignment horizontal="center"/>
      <protection hidden="1"/>
    </xf>
    <xf numFmtId="3" fontId="4" fillId="5" borderId="5" xfId="0" applyNumberFormat="1" applyFont="1" applyFill="1" applyBorder="1" applyAlignment="1" applyProtection="1"/>
    <xf numFmtId="3" fontId="4" fillId="5" borderId="12" xfId="0" applyNumberFormat="1" applyFont="1" applyFill="1" applyBorder="1" applyAlignment="1" applyProtection="1"/>
    <xf numFmtId="3" fontId="4" fillId="0" borderId="9" xfId="0" applyNumberFormat="1" applyFont="1" applyBorder="1" applyAlignment="1" applyProtection="1">
      <protection locked="0"/>
    </xf>
    <xf numFmtId="3" fontId="4" fillId="5" borderId="6" xfId="0" applyNumberFormat="1" applyFont="1" applyFill="1" applyBorder="1" applyAlignment="1" applyProtection="1"/>
    <xf numFmtId="3" fontId="4" fillId="5" borderId="8" xfId="0" applyNumberFormat="1" applyFont="1" applyFill="1" applyBorder="1" applyAlignment="1" applyProtection="1"/>
    <xf numFmtId="0" fontId="0" fillId="5" borderId="0" xfId="0" applyFont="1" applyFill="1" applyBorder="1" applyAlignment="1" applyProtection="1"/>
    <xf numFmtId="3" fontId="8" fillId="5" borderId="5" xfId="0" applyNumberFormat="1" applyFont="1" applyFill="1" applyBorder="1" applyAlignment="1" applyProtection="1"/>
    <xf numFmtId="3" fontId="8" fillId="5" borderId="0" xfId="0" applyNumberFormat="1" applyFont="1" applyFill="1" applyBorder="1" applyAlignment="1" applyProtection="1"/>
    <xf numFmtId="0" fontId="4" fillId="5" borderId="5" xfId="0" applyFont="1" applyFill="1" applyBorder="1" applyAlignment="1" applyProtection="1">
      <alignment horizontal="left"/>
    </xf>
    <xf numFmtId="0" fontId="4" fillId="5" borderId="5" xfId="0" applyFont="1" applyFill="1" applyBorder="1" applyAlignment="1" applyProtection="1"/>
    <xf numFmtId="0" fontId="4" fillId="5" borderId="6" xfId="0" applyFont="1" applyFill="1" applyBorder="1" applyAlignment="1" applyProtection="1"/>
    <xf numFmtId="3" fontId="4" fillId="0" borderId="12" xfId="0" applyNumberFormat="1" applyFont="1" applyBorder="1" applyAlignment="1" applyProtection="1">
      <protection locked="0"/>
    </xf>
    <xf numFmtId="0" fontId="7" fillId="5" borderId="0" xfId="0" applyFont="1" applyFill="1" applyBorder="1" applyAlignment="1" applyProtection="1">
      <alignment horizontal="left"/>
    </xf>
    <xf numFmtId="0" fontId="6" fillId="5" borderId="16" xfId="0" applyFont="1" applyFill="1" applyBorder="1" applyAlignment="1" applyProtection="1"/>
    <xf numFmtId="3" fontId="4" fillId="5" borderId="6" xfId="0" applyNumberFormat="1" applyFont="1" applyFill="1" applyBorder="1" applyAlignment="1" applyProtection="1">
      <alignment horizontal="center"/>
    </xf>
    <xf numFmtId="3" fontId="4" fillId="0" borderId="16" xfId="0" applyNumberFormat="1" applyFont="1" applyBorder="1" applyAlignment="1" applyProtection="1">
      <protection locked="0"/>
    </xf>
    <xf numFmtId="3" fontId="0" fillId="5" borderId="0" xfId="0" applyNumberFormat="1" applyFont="1" applyFill="1" applyBorder="1" applyAlignment="1" applyProtection="1"/>
    <xf numFmtId="3" fontId="7" fillId="5" borderId="12" xfId="0" applyNumberFormat="1" applyFont="1" applyFill="1" applyBorder="1" applyAlignment="1" applyProtection="1"/>
    <xf numFmtId="3" fontId="4" fillId="0" borderId="12" xfId="0" applyNumberFormat="1" applyFont="1" applyFill="1" applyBorder="1" applyAlignment="1" applyProtection="1">
      <alignment horizontal="right"/>
      <protection locked="0"/>
    </xf>
    <xf numFmtId="3" fontId="4" fillId="5" borderId="12" xfId="0" applyNumberFormat="1" applyFont="1" applyFill="1" applyBorder="1" applyProtection="1"/>
    <xf numFmtId="3" fontId="4" fillId="5" borderId="36" xfId="0" applyNumberFormat="1" applyFont="1" applyFill="1" applyBorder="1" applyAlignment="1" applyProtection="1"/>
    <xf numFmtId="3" fontId="4" fillId="5" borderId="9" xfId="0" applyNumberFormat="1" applyFont="1" applyFill="1" applyBorder="1" applyAlignment="1" applyProtection="1"/>
    <xf numFmtId="0" fontId="0" fillId="5" borderId="6" xfId="0" applyFill="1" applyBorder="1" applyAlignment="1" applyProtection="1"/>
    <xf numFmtId="0" fontId="0" fillId="4" borderId="6" xfId="0" applyFill="1" applyBorder="1" applyAlignment="1" applyProtection="1"/>
    <xf numFmtId="0" fontId="6" fillId="5" borderId="35" xfId="0" applyFont="1" applyFill="1" applyBorder="1" applyAlignment="1" applyProtection="1">
      <alignment horizontal="center" wrapText="1"/>
    </xf>
    <xf numFmtId="0" fontId="6" fillId="4" borderId="0" xfId="0" applyFont="1" applyFill="1" applyBorder="1" applyAlignment="1" applyProtection="1">
      <alignment horizontal="center" wrapText="1"/>
    </xf>
    <xf numFmtId="0" fontId="4" fillId="5" borderId="18" xfId="0" applyFont="1" applyFill="1" applyBorder="1" applyAlignment="1" applyProtection="1"/>
    <xf numFmtId="0" fontId="7" fillId="5" borderId="0" xfId="0" applyFont="1" applyFill="1" applyBorder="1" applyAlignment="1" applyProtection="1"/>
    <xf numFmtId="0" fontId="7" fillId="5" borderId="6" xfId="0" applyFont="1" applyFill="1" applyBorder="1" applyAlignment="1" applyProtection="1"/>
    <xf numFmtId="0" fontId="6" fillId="5" borderId="12" xfId="0" applyFont="1" applyFill="1" applyBorder="1" applyAlignment="1" applyProtection="1">
      <alignment horizontal="center" wrapText="1"/>
    </xf>
    <xf numFmtId="0" fontId="21" fillId="5" borderId="23" xfId="0" applyFont="1" applyFill="1" applyBorder="1" applyProtection="1">
      <protection locked="0"/>
    </xf>
    <xf numFmtId="0" fontId="21" fillId="5" borderId="23" xfId="0" applyFont="1" applyFill="1" applyBorder="1" applyAlignment="1" applyProtection="1">
      <alignment horizontal="center"/>
      <protection locked="0"/>
    </xf>
    <xf numFmtId="0" fontId="21" fillId="5" borderId="22" xfId="0" applyFont="1" applyFill="1" applyBorder="1" applyProtection="1">
      <protection locked="0"/>
    </xf>
    <xf numFmtId="0" fontId="9" fillId="5" borderId="0" xfId="0" applyFont="1" applyFill="1" applyBorder="1" applyProtection="1">
      <protection locked="0"/>
    </xf>
    <xf numFmtId="0" fontId="9" fillId="5" borderId="0" xfId="0" applyFont="1" applyFill="1" applyBorder="1" applyAlignment="1" applyProtection="1">
      <alignment horizontal="center"/>
      <protection locked="0"/>
    </xf>
    <xf numFmtId="0" fontId="9" fillId="5" borderId="26" xfId="0" applyFont="1" applyFill="1" applyBorder="1" applyProtection="1">
      <protection locked="0"/>
    </xf>
    <xf numFmtId="0" fontId="6" fillId="5" borderId="19" xfId="0" applyFont="1" applyFill="1" applyBorder="1" applyAlignment="1" applyProtection="1">
      <protection locked="0"/>
    </xf>
    <xf numFmtId="0" fontId="6" fillId="5" borderId="0" xfId="0" applyFont="1" applyFill="1" applyBorder="1" applyAlignment="1" applyProtection="1">
      <protection locked="0"/>
    </xf>
    <xf numFmtId="0" fontId="0" fillId="5" borderId="0" xfId="0" applyFont="1" applyFill="1" applyBorder="1" applyAlignment="1" applyProtection="1">
      <protection locked="0"/>
    </xf>
    <xf numFmtId="0" fontId="9" fillId="5" borderId="19" xfId="0" applyFont="1" applyFill="1" applyBorder="1" applyAlignment="1" applyProtection="1">
      <alignment horizontal="left"/>
      <protection locked="0"/>
    </xf>
    <xf numFmtId="0" fontId="9" fillId="5" borderId="0" xfId="0" applyFont="1" applyFill="1" applyBorder="1" applyAlignment="1" applyProtection="1">
      <alignment horizontal="left"/>
      <protection locked="0"/>
    </xf>
    <xf numFmtId="0" fontId="9" fillId="5" borderId="19" xfId="0" applyFont="1" applyFill="1" applyBorder="1" applyProtection="1">
      <protection locked="0"/>
    </xf>
    <xf numFmtId="3" fontId="4" fillId="0" borderId="36" xfId="0" applyNumberFormat="1" applyFont="1" applyFill="1" applyBorder="1" applyProtection="1">
      <protection locked="0"/>
    </xf>
    <xf numFmtId="3" fontId="4" fillId="0" borderId="36" xfId="0" applyNumberFormat="1" applyFont="1" applyBorder="1" applyAlignment="1" applyProtection="1">
      <protection locked="0"/>
    </xf>
    <xf numFmtId="3" fontId="4" fillId="5" borderId="36" xfId="0" applyNumberFormat="1" applyFont="1" applyFill="1" applyBorder="1" applyAlignment="1" applyProtection="1">
      <alignment horizontal="center"/>
    </xf>
    <xf numFmtId="49" fontId="24" fillId="4" borderId="0" xfId="0" applyNumberFormat="1" applyFont="1" applyFill="1" applyBorder="1" applyAlignment="1" applyProtection="1"/>
    <xf numFmtId="0" fontId="0" fillId="4" borderId="0" xfId="0" applyFill="1" applyAlignment="1" applyProtection="1"/>
    <xf numFmtId="0" fontId="4" fillId="5" borderId="5" xfId="0" applyFont="1" applyFill="1" applyBorder="1" applyAlignment="1" applyProtection="1">
      <alignment horizontal="left"/>
    </xf>
    <xf numFmtId="0" fontId="0" fillId="5" borderId="0" xfId="0" applyFont="1" applyFill="1" applyBorder="1" applyAlignment="1" applyProtection="1"/>
    <xf numFmtId="0" fontId="2" fillId="4" borderId="29" xfId="0" applyFont="1" applyFill="1" applyBorder="1" applyAlignment="1" applyProtection="1"/>
    <xf numFmtId="0" fontId="2" fillId="4" borderId="30" xfId="0" applyFont="1" applyFill="1" applyBorder="1" applyAlignment="1" applyProtection="1"/>
    <xf numFmtId="0" fontId="2" fillId="4" borderId="31" xfId="0" applyFont="1" applyFill="1" applyBorder="1" applyAlignment="1" applyProtection="1"/>
    <xf numFmtId="0" fontId="7" fillId="5" borderId="0" xfId="0" applyFont="1" applyFill="1" applyBorder="1" applyAlignment="1" applyProtection="1"/>
    <xf numFmtId="0" fontId="7" fillId="5" borderId="6" xfId="0" applyFont="1" applyFill="1" applyBorder="1" applyAlignment="1" applyProtection="1"/>
    <xf numFmtId="3" fontId="4" fillId="5" borderId="0" xfId="0" applyNumberFormat="1" applyFont="1" applyFill="1" applyBorder="1" applyAlignment="1" applyProtection="1"/>
    <xf numFmtId="3" fontId="4" fillId="5" borderId="5" xfId="0" applyNumberFormat="1" applyFont="1" applyFill="1" applyBorder="1" applyAlignment="1" applyProtection="1"/>
    <xf numFmtId="0" fontId="0" fillId="5" borderId="6" xfId="0" applyFill="1" applyBorder="1" applyAlignment="1" applyProtection="1"/>
    <xf numFmtId="0" fontId="4" fillId="5" borderId="5" xfId="0" applyFont="1" applyFill="1" applyBorder="1" applyAlignment="1" applyProtection="1"/>
    <xf numFmtId="0" fontId="4" fillId="5" borderId="18" xfId="0" applyFont="1" applyFill="1" applyBorder="1" applyAlignment="1" applyProtection="1"/>
    <xf numFmtId="0" fontId="12" fillId="5" borderId="5" xfId="0" applyFont="1" applyFill="1" applyBorder="1" applyAlignment="1" applyProtection="1"/>
    <xf numFmtId="0" fontId="12" fillId="5" borderId="0" xfId="0" applyFont="1" applyFill="1" applyBorder="1" applyAlignment="1" applyProtection="1"/>
    <xf numFmtId="0" fontId="12" fillId="5" borderId="6" xfId="0" applyFont="1" applyFill="1" applyBorder="1" applyAlignment="1" applyProtection="1"/>
    <xf numFmtId="3" fontId="5" fillId="5" borderId="12" xfId="0" applyNumberFormat="1" applyFont="1" applyFill="1" applyBorder="1" applyAlignment="1" applyProtection="1"/>
    <xf numFmtId="3" fontId="4" fillId="5" borderId="12" xfId="0" applyNumberFormat="1" applyFont="1" applyFill="1" applyBorder="1" applyAlignment="1" applyProtection="1"/>
    <xf numFmtId="0" fontId="0" fillId="3" borderId="0" xfId="0" applyFill="1" applyProtection="1"/>
    <xf numFmtId="0" fontId="0" fillId="0" borderId="0" xfId="0" applyFont="1" applyProtection="1"/>
    <xf numFmtId="3" fontId="0" fillId="0" borderId="13" xfId="0" applyNumberFormat="1" applyFill="1" applyBorder="1" applyAlignment="1" applyProtection="1"/>
    <xf numFmtId="0" fontId="0" fillId="5" borderId="0" xfId="0" applyFont="1" applyFill="1" applyProtection="1"/>
    <xf numFmtId="0" fontId="0" fillId="0" borderId="0" xfId="0" applyFont="1" applyProtection="1"/>
    <xf numFmtId="0" fontId="0" fillId="5" borderId="53" xfId="0" applyFont="1" applyFill="1" applyBorder="1" applyAlignment="1" applyProtection="1">
      <alignment horizontal="right"/>
    </xf>
    <xf numFmtId="0" fontId="0" fillId="5" borderId="0" xfId="0" applyFont="1" applyFill="1" applyProtection="1"/>
    <xf numFmtId="0" fontId="0" fillId="5" borderId="53" xfId="0" applyFont="1" applyFill="1" applyBorder="1" applyAlignment="1" applyProtection="1">
      <alignment horizontal="right"/>
    </xf>
    <xf numFmtId="164" fontId="7" fillId="0" borderId="36" xfId="0" applyNumberFormat="1" applyFont="1" applyFill="1" applyBorder="1" applyAlignment="1" applyProtection="1">
      <protection locked="0"/>
    </xf>
    <xf numFmtId="3" fontId="7" fillId="5" borderId="12" xfId="0" applyNumberFormat="1" applyFont="1" applyFill="1" applyBorder="1" applyAlignment="1" applyProtection="1"/>
    <xf numFmtId="3" fontId="7" fillId="5" borderId="35" xfId="0" applyNumberFormat="1" applyFont="1" applyFill="1" applyBorder="1" applyAlignment="1" applyProtection="1"/>
    <xf numFmtId="164" fontId="7" fillId="0" borderId="37" xfId="0" applyNumberFormat="1" applyFont="1" applyFill="1" applyBorder="1" applyAlignment="1" applyProtection="1">
      <protection locked="0"/>
    </xf>
    <xf numFmtId="3" fontId="7" fillId="5" borderId="0" xfId="0" applyNumberFormat="1" applyFont="1" applyFill="1" applyBorder="1" applyAlignment="1" applyProtection="1">
      <alignment horizontal="center"/>
    </xf>
    <xf numFmtId="164" fontId="7" fillId="0" borderId="8" xfId="0" applyNumberFormat="1" applyFont="1" applyFill="1" applyBorder="1" applyAlignment="1" applyProtection="1">
      <protection locked="0"/>
    </xf>
    <xf numFmtId="3" fontId="0" fillId="5" borderId="0" xfId="0" applyNumberFormat="1" applyFill="1" applyBorder="1" applyProtection="1"/>
    <xf numFmtId="3" fontId="7" fillId="5" borderId="0" xfId="0" applyNumberFormat="1" applyFont="1" applyFill="1" applyBorder="1" applyAlignment="1" applyProtection="1"/>
    <xf numFmtId="3" fontId="7" fillId="5" borderId="6" xfId="0" applyNumberFormat="1" applyFont="1" applyFill="1" applyBorder="1" applyAlignment="1" applyProtection="1"/>
    <xf numFmtId="3" fontId="10" fillId="5" borderId="0" xfId="0" applyNumberFormat="1" applyFont="1" applyFill="1" applyBorder="1" applyAlignment="1" applyProtection="1"/>
    <xf numFmtId="3" fontId="0" fillId="5" borderId="0" xfId="0" applyNumberFormat="1" applyFill="1" applyBorder="1" applyProtection="1"/>
    <xf numFmtId="3" fontId="7" fillId="5" borderId="0" xfId="0" applyNumberFormat="1" applyFont="1" applyFill="1" applyBorder="1" applyAlignment="1" applyProtection="1"/>
    <xf numFmtId="3" fontId="0" fillId="5" borderId="0" xfId="0" applyNumberFormat="1" applyFill="1" applyBorder="1" applyAlignment="1" applyProtection="1">
      <alignment horizontal="right"/>
    </xf>
    <xf numFmtId="0" fontId="0" fillId="5" borderId="0" xfId="0" applyFill="1" applyBorder="1" applyAlignment="1" applyProtection="1">
      <alignment horizontal="right"/>
    </xf>
    <xf numFmtId="0" fontId="0" fillId="5" borderId="0" xfId="0" applyFont="1" applyFill="1" applyAlignment="1" applyProtection="1"/>
    <xf numFmtId="0" fontId="0" fillId="0" borderId="0" xfId="0" applyFont="1" applyAlignment="1" applyProtection="1"/>
    <xf numFmtId="0" fontId="6" fillId="5" borderId="7" xfId="0" applyFont="1" applyFill="1" applyBorder="1" applyAlignment="1" applyProtection="1">
      <protection locked="0"/>
    </xf>
    <xf numFmtId="164" fontId="6" fillId="8" borderId="6" xfId="0" applyNumberFormat="1" applyFont="1" applyFill="1" applyBorder="1" applyAlignment="1" applyProtection="1"/>
    <xf numFmtId="3" fontId="6" fillId="8" borderId="6" xfId="0" applyNumberFormat="1" applyFont="1" applyFill="1" applyBorder="1" applyAlignment="1" applyProtection="1">
      <alignment horizontal="center"/>
    </xf>
    <xf numFmtId="164" fontId="6" fillId="8" borderId="18" xfId="0" applyNumberFormat="1" applyFont="1" applyFill="1" applyBorder="1" applyAlignment="1" applyProtection="1"/>
    <xf numFmtId="3" fontId="4" fillId="0" borderId="20" xfId="0" applyNumberFormat="1" applyFont="1" applyFill="1" applyBorder="1" applyAlignment="1" applyProtection="1">
      <protection locked="0"/>
    </xf>
    <xf numFmtId="3" fontId="0" fillId="5" borderId="0" xfId="0" applyNumberFormat="1" applyFill="1" applyBorder="1" applyAlignment="1" applyProtection="1">
      <alignment vertical="center"/>
    </xf>
    <xf numFmtId="3" fontId="0" fillId="0" borderId="0" xfId="0" applyNumberFormat="1" applyAlignment="1" applyProtection="1">
      <alignment vertical="center"/>
    </xf>
    <xf numFmtId="3" fontId="4" fillId="0" borderId="12" xfId="0" applyNumberFormat="1" applyFont="1" applyFill="1" applyBorder="1" applyAlignment="1" applyProtection="1">
      <protection locked="0"/>
    </xf>
    <xf numFmtId="3" fontId="5" fillId="5" borderId="12" xfId="0" applyNumberFormat="1" applyFont="1" applyFill="1" applyBorder="1" applyAlignment="1" applyProtection="1"/>
    <xf numFmtId="3" fontId="4" fillId="5" borderId="12" xfId="0" applyNumberFormat="1" applyFont="1" applyFill="1" applyBorder="1" applyAlignment="1" applyProtection="1"/>
    <xf numFmtId="3" fontId="7" fillId="0" borderId="12" xfId="0" applyNumberFormat="1" applyFont="1" applyFill="1" applyBorder="1" applyAlignment="1" applyProtection="1">
      <protection locked="0"/>
    </xf>
    <xf numFmtId="164" fontId="7" fillId="5" borderId="10" xfId="0" applyNumberFormat="1" applyFont="1" applyFill="1" applyBorder="1" applyAlignment="1" applyProtection="1"/>
    <xf numFmtId="0" fontId="0" fillId="0" borderId="0" xfId="0" applyFont="1" applyAlignment="1" applyProtection="1">
      <alignment vertical="center"/>
    </xf>
    <xf numFmtId="166" fontId="0" fillId="0" borderId="0" xfId="0" applyNumberFormat="1" applyProtection="1"/>
    <xf numFmtId="3" fontId="7" fillId="5" borderId="0" xfId="0" applyNumberFormat="1" applyFont="1" applyFill="1" applyBorder="1" applyAlignment="1" applyProtection="1">
      <alignment horizontal="right"/>
    </xf>
    <xf numFmtId="167" fontId="7" fillId="5" borderId="6" xfId="0" applyNumberFormat="1" applyFont="1" applyFill="1" applyBorder="1" applyAlignment="1" applyProtection="1"/>
    <xf numFmtId="3" fontId="0" fillId="0" borderId="13" xfId="0" applyNumberFormat="1" applyFont="1" applyFill="1" applyBorder="1" applyProtection="1">
      <protection locked="0"/>
    </xf>
    <xf numFmtId="3" fontId="7" fillId="0" borderId="37" xfId="0" applyNumberFormat="1" applyFont="1" applyFill="1" applyBorder="1" applyAlignment="1" applyProtection="1">
      <protection locked="0"/>
    </xf>
    <xf numFmtId="3" fontId="7" fillId="0" borderId="13" xfId="0" applyNumberFormat="1" applyFont="1" applyFill="1" applyBorder="1" applyAlignment="1" applyProtection="1">
      <protection locked="0"/>
    </xf>
    <xf numFmtId="3" fontId="0" fillId="0" borderId="13" xfId="0" applyNumberFormat="1" applyFill="1" applyBorder="1" applyAlignment="1" applyProtection="1">
      <protection locked="0"/>
    </xf>
    <xf numFmtId="3" fontId="17" fillId="4" borderId="5" xfId="0" applyNumberFormat="1" applyFont="1" applyFill="1" applyBorder="1" applyAlignment="1" applyProtection="1"/>
    <xf numFmtId="3" fontId="17" fillId="4" borderId="0" xfId="0" applyNumberFormat="1" applyFont="1" applyFill="1" applyBorder="1" applyAlignment="1" applyProtection="1"/>
    <xf numFmtId="3" fontId="0" fillId="4" borderId="0" xfId="0" applyNumberFormat="1" applyFont="1" applyFill="1" applyBorder="1" applyAlignment="1" applyProtection="1"/>
    <xf numFmtId="3" fontId="0" fillId="4" borderId="6" xfId="0" applyNumberFormat="1" applyFont="1" applyFill="1" applyBorder="1" applyAlignment="1" applyProtection="1"/>
    <xf numFmtId="0" fontId="8" fillId="5" borderId="5" xfId="0" applyFont="1" applyFill="1" applyBorder="1" applyAlignment="1" applyProtection="1"/>
    <xf numFmtId="0" fontId="8" fillId="5" borderId="0" xfId="0" applyFont="1" applyFill="1" applyBorder="1" applyAlignment="1" applyProtection="1"/>
    <xf numFmtId="0" fontId="7" fillId="5" borderId="5" xfId="0" applyFont="1" applyFill="1" applyBorder="1" applyAlignment="1" applyProtection="1"/>
    <xf numFmtId="0" fontId="7" fillId="5" borderId="0" xfId="0" applyFont="1" applyFill="1" applyBorder="1" applyAlignment="1" applyProtection="1"/>
    <xf numFmtId="3" fontId="14" fillId="5" borderId="21" xfId="0" applyNumberFormat="1" applyFont="1" applyFill="1" applyBorder="1" applyAlignment="1" applyProtection="1"/>
    <xf numFmtId="3" fontId="14" fillId="5" borderId="23" xfId="0" applyNumberFormat="1" applyFont="1" applyFill="1" applyBorder="1" applyAlignment="1" applyProtection="1"/>
    <xf numFmtId="3" fontId="6" fillId="0" borderId="27" xfId="0" applyNumberFormat="1" applyFont="1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2" fillId="0" borderId="25" xfId="0" applyFont="1" applyBorder="1" applyAlignment="1" applyProtection="1">
      <alignment wrapText="1"/>
      <protection locked="0"/>
    </xf>
    <xf numFmtId="0" fontId="2" fillId="0" borderId="23" xfId="0" applyFont="1" applyBorder="1" applyAlignment="1" applyProtection="1">
      <alignment wrapText="1"/>
      <protection locked="0"/>
    </xf>
    <xf numFmtId="0" fontId="2" fillId="0" borderId="24" xfId="0" applyFont="1" applyBorder="1" applyAlignment="1" applyProtection="1">
      <alignment wrapText="1"/>
      <protection locked="0"/>
    </xf>
    <xf numFmtId="0" fontId="2" fillId="0" borderId="16" xfId="0" applyFont="1" applyBorder="1" applyAlignment="1" applyProtection="1">
      <alignment wrapText="1"/>
      <protection locked="0"/>
    </xf>
    <xf numFmtId="0" fontId="2" fillId="0" borderId="17" xfId="0" applyFont="1" applyBorder="1" applyAlignment="1" applyProtection="1">
      <alignment wrapText="1"/>
      <protection locked="0"/>
    </xf>
    <xf numFmtId="0" fontId="2" fillId="0" borderId="18" xfId="0" applyFont="1" applyBorder="1" applyAlignment="1" applyProtection="1">
      <alignment wrapText="1"/>
      <protection locked="0"/>
    </xf>
    <xf numFmtId="3" fontId="7" fillId="0" borderId="12" xfId="0" applyNumberFormat="1" applyFont="1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3" fontId="7" fillId="5" borderId="19" xfId="0" applyNumberFormat="1" applyFont="1" applyFill="1" applyBorder="1" applyAlignment="1" applyProtection="1"/>
    <xf numFmtId="0" fontId="0" fillId="5" borderId="6" xfId="0" applyFill="1" applyBorder="1" applyAlignment="1" applyProtection="1"/>
    <xf numFmtId="0" fontId="0" fillId="5" borderId="19" xfId="0" applyFill="1" applyBorder="1" applyAlignment="1" applyProtection="1"/>
    <xf numFmtId="0" fontId="0" fillId="0" borderId="0" xfId="0" applyFont="1" applyBorder="1" applyAlignment="1"/>
    <xf numFmtId="0" fontId="0" fillId="0" borderId="26" xfId="0" applyBorder="1" applyAlignment="1"/>
    <xf numFmtId="3" fontId="7" fillId="5" borderId="5" xfId="0" applyNumberFormat="1" applyFont="1" applyFill="1" applyBorder="1" applyAlignment="1" applyProtection="1">
      <alignment horizontal="right"/>
    </xf>
    <xf numFmtId="3" fontId="0" fillId="5" borderId="0" xfId="0" applyNumberFormat="1" applyFill="1" applyBorder="1" applyAlignment="1" applyProtection="1">
      <alignment horizontal="right"/>
    </xf>
    <xf numFmtId="0" fontId="0" fillId="5" borderId="0" xfId="0" applyFill="1" applyBorder="1" applyAlignment="1" applyProtection="1">
      <alignment horizontal="right"/>
    </xf>
    <xf numFmtId="3" fontId="7" fillId="5" borderId="0" xfId="0" applyNumberFormat="1" applyFont="1" applyFill="1" applyBorder="1" applyAlignment="1" applyProtection="1">
      <alignment horizontal="right"/>
    </xf>
    <xf numFmtId="0" fontId="0" fillId="0" borderId="0" xfId="0" applyBorder="1" applyAlignment="1"/>
    <xf numFmtId="0" fontId="7" fillId="5" borderId="1" xfId="0" applyFont="1" applyFill="1" applyBorder="1" applyAlignment="1" applyProtection="1">
      <alignment horizontal="center"/>
    </xf>
    <xf numFmtId="0" fontId="7" fillId="0" borderId="1" xfId="0" applyFont="1" applyBorder="1" applyAlignment="1">
      <alignment horizontal="center"/>
    </xf>
    <xf numFmtId="3" fontId="6" fillId="0" borderId="7" xfId="0" applyNumberFormat="1" applyFont="1" applyFill="1" applyBorder="1" applyAlignment="1" applyProtection="1">
      <protection locked="0"/>
    </xf>
    <xf numFmtId="3" fontId="6" fillId="0" borderId="8" xfId="0" applyNumberFormat="1" applyFont="1" applyFill="1" applyBorder="1" applyAlignment="1" applyProtection="1">
      <protection locked="0"/>
    </xf>
    <xf numFmtId="3" fontId="7" fillId="5" borderId="0" xfId="0" applyNumberFormat="1" applyFont="1" applyFill="1" applyBorder="1" applyAlignment="1" applyProtection="1"/>
    <xf numFmtId="0" fontId="0" fillId="5" borderId="0" xfId="0" applyFill="1" applyBorder="1" applyAlignment="1" applyProtection="1"/>
    <xf numFmtId="0" fontId="0" fillId="5" borderId="26" xfId="0" applyFill="1" applyBorder="1" applyAlignment="1" applyProtection="1"/>
    <xf numFmtId="3" fontId="7" fillId="5" borderId="5" xfId="0" applyNumberFormat="1" applyFont="1" applyFill="1" applyBorder="1" applyAlignment="1" applyProtection="1"/>
    <xf numFmtId="3" fontId="7" fillId="5" borderId="25" xfId="0" applyNumberFormat="1" applyFont="1" applyFill="1" applyBorder="1" applyAlignment="1" applyProtection="1">
      <alignment horizontal="center"/>
    </xf>
    <xf numFmtId="3" fontId="7" fillId="5" borderId="22" xfId="0" applyNumberFormat="1" applyFont="1" applyFill="1" applyBorder="1" applyAlignment="1" applyProtection="1">
      <alignment horizontal="center"/>
    </xf>
    <xf numFmtId="3" fontId="7" fillId="0" borderId="35" xfId="0" applyNumberFormat="1" applyFont="1" applyFill="1" applyBorder="1" applyAlignment="1" applyProtection="1">
      <protection locked="0"/>
    </xf>
    <xf numFmtId="3" fontId="7" fillId="0" borderId="35" xfId="0" applyNumberFormat="1" applyFont="1" applyBorder="1" applyAlignment="1" applyProtection="1">
      <protection locked="0"/>
    </xf>
    <xf numFmtId="49" fontId="7" fillId="0" borderId="35" xfId="0" applyNumberFormat="1" applyFont="1" applyFill="1" applyBorder="1" applyAlignment="1" applyProtection="1">
      <protection locked="0"/>
    </xf>
    <xf numFmtId="49" fontId="7" fillId="0" borderId="35" xfId="0" applyNumberFormat="1" applyFont="1" applyBorder="1" applyAlignment="1" applyProtection="1">
      <protection locked="0"/>
    </xf>
    <xf numFmtId="3" fontId="7" fillId="0" borderId="12" xfId="0" applyNumberFormat="1" applyFont="1" applyBorder="1" applyAlignment="1" applyProtection="1">
      <protection locked="0"/>
    </xf>
    <xf numFmtId="3" fontId="7" fillId="0" borderId="13" xfId="0" applyNumberFormat="1" applyFont="1" applyBorder="1" applyAlignment="1" applyProtection="1">
      <protection locked="0"/>
    </xf>
    <xf numFmtId="0" fontId="0" fillId="5" borderId="16" xfId="0" applyFill="1" applyBorder="1" applyAlignment="1" applyProtection="1"/>
    <xf numFmtId="0" fontId="0" fillId="5" borderId="18" xfId="0" applyFill="1" applyBorder="1" applyAlignment="1" applyProtection="1"/>
    <xf numFmtId="3" fontId="7" fillId="5" borderId="14" xfId="0" applyNumberFormat="1" applyFont="1" applyFill="1" applyBorder="1" applyAlignment="1" applyProtection="1"/>
    <xf numFmtId="3" fontId="7" fillId="5" borderId="17" xfId="0" applyNumberFormat="1" applyFont="1" applyFill="1" applyBorder="1" applyAlignment="1" applyProtection="1"/>
    <xf numFmtId="3" fontId="8" fillId="5" borderId="5" xfId="0" applyNumberFormat="1" applyFont="1" applyFill="1" applyBorder="1" applyAlignment="1" applyProtection="1">
      <alignment wrapText="1"/>
    </xf>
    <xf numFmtId="3" fontId="8" fillId="0" borderId="48" xfId="0" applyNumberFormat="1" applyFont="1" applyFill="1" applyBorder="1" applyAlignment="1" applyProtection="1">
      <protection locked="0"/>
    </xf>
    <xf numFmtId="0" fontId="0" fillId="0" borderId="49" xfId="0" applyFill="1" applyBorder="1" applyAlignment="1" applyProtection="1">
      <protection locked="0"/>
    </xf>
    <xf numFmtId="0" fontId="0" fillId="0" borderId="47" xfId="0" applyFill="1" applyBorder="1" applyAlignment="1" applyProtection="1">
      <protection locked="0"/>
    </xf>
    <xf numFmtId="3" fontId="7" fillId="0" borderId="36" xfId="0" applyNumberFormat="1" applyFont="1" applyFill="1" applyBorder="1" applyAlignment="1" applyProtection="1">
      <protection locked="0"/>
    </xf>
    <xf numFmtId="0" fontId="0" fillId="0" borderId="36" xfId="0" applyBorder="1" applyAlignment="1" applyProtection="1">
      <protection locked="0"/>
    </xf>
    <xf numFmtId="3" fontId="4" fillId="5" borderId="5" xfId="0" applyNumberFormat="1" applyFont="1" applyFill="1" applyBorder="1" applyAlignment="1" applyProtection="1"/>
    <xf numFmtId="3" fontId="4" fillId="5" borderId="0" xfId="0" applyNumberFormat="1" applyFont="1" applyFill="1" applyBorder="1" applyAlignment="1" applyProtection="1"/>
    <xf numFmtId="3" fontId="4" fillId="5" borderId="14" xfId="0" applyNumberFormat="1" applyFont="1" applyFill="1" applyBorder="1" applyAlignment="1" applyProtection="1"/>
    <xf numFmtId="3" fontId="4" fillId="5" borderId="17" xfId="0" applyNumberFormat="1" applyFont="1" applyFill="1" applyBorder="1" applyAlignment="1" applyProtection="1"/>
    <xf numFmtId="3" fontId="4" fillId="5" borderId="15" xfId="0" applyNumberFormat="1" applyFont="1" applyFill="1" applyBorder="1" applyAlignment="1" applyProtection="1"/>
    <xf numFmtId="3" fontId="4" fillId="5" borderId="12" xfId="0" applyNumberFormat="1" applyFont="1" applyFill="1" applyBorder="1" applyAlignment="1" applyProtection="1"/>
    <xf numFmtId="3" fontId="5" fillId="5" borderId="5" xfId="0" applyNumberFormat="1" applyFont="1" applyFill="1" applyBorder="1" applyAlignment="1" applyProtection="1"/>
    <xf numFmtId="3" fontId="6" fillId="5" borderId="5" xfId="0" applyNumberFormat="1" applyFont="1" applyFill="1" applyBorder="1" applyAlignment="1" applyProtection="1">
      <alignment wrapText="1"/>
    </xf>
    <xf numFmtId="3" fontId="6" fillId="5" borderId="0" xfId="0" applyNumberFormat="1" applyFont="1" applyFill="1" applyBorder="1" applyAlignment="1" applyProtection="1">
      <alignment wrapText="1"/>
    </xf>
    <xf numFmtId="3" fontId="6" fillId="5" borderId="6" xfId="0" applyNumberFormat="1" applyFont="1" applyFill="1" applyBorder="1" applyAlignment="1" applyProtection="1">
      <alignment wrapText="1"/>
    </xf>
    <xf numFmtId="3" fontId="6" fillId="5" borderId="14" xfId="0" applyNumberFormat="1" applyFont="1" applyFill="1" applyBorder="1" applyAlignment="1" applyProtection="1">
      <alignment wrapText="1"/>
    </xf>
    <xf numFmtId="3" fontId="6" fillId="5" borderId="17" xfId="0" applyNumberFormat="1" applyFont="1" applyFill="1" applyBorder="1" applyAlignment="1" applyProtection="1">
      <alignment wrapText="1"/>
    </xf>
    <xf numFmtId="3" fontId="6" fillId="5" borderId="18" xfId="0" applyNumberFormat="1" applyFont="1" applyFill="1" applyBorder="1" applyAlignment="1" applyProtection="1">
      <alignment wrapText="1"/>
    </xf>
    <xf numFmtId="3" fontId="7" fillId="0" borderId="25" xfId="0" applyNumberFormat="1" applyFont="1" applyBorder="1" applyAlignment="1" applyProtection="1">
      <protection locked="0"/>
    </xf>
    <xf numFmtId="0" fontId="0" fillId="0" borderId="23" xfId="0" applyBorder="1" applyAlignment="1" applyProtection="1">
      <protection locked="0"/>
    </xf>
    <xf numFmtId="0" fontId="0" fillId="0" borderId="24" xfId="0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8" fillId="5" borderId="5" xfId="0" applyFont="1" applyFill="1" applyBorder="1" applyAlignment="1" applyProtection="1">
      <alignment vertical="center" wrapText="1"/>
    </xf>
    <xf numFmtId="0" fontId="7" fillId="5" borderId="0" xfId="0" applyFont="1" applyFill="1" applyBorder="1" applyAlignment="1" applyProtection="1">
      <alignment wrapText="1"/>
    </xf>
    <xf numFmtId="0" fontId="7" fillId="5" borderId="6" xfId="0" applyFont="1" applyFill="1" applyBorder="1" applyAlignment="1" applyProtection="1">
      <alignment wrapText="1"/>
    </xf>
    <xf numFmtId="0" fontId="4" fillId="5" borderId="0" xfId="0" applyFont="1" applyFill="1" applyBorder="1" applyAlignment="1" applyProtection="1"/>
    <xf numFmtId="3" fontId="8" fillId="5" borderId="5" xfId="0" applyNumberFormat="1" applyFont="1" applyFill="1" applyBorder="1" applyAlignment="1" applyProtection="1"/>
    <xf numFmtId="0" fontId="0" fillId="5" borderId="0" xfId="0" applyFont="1" applyFill="1" applyBorder="1" applyAlignment="1" applyProtection="1"/>
    <xf numFmtId="3" fontId="8" fillId="5" borderId="0" xfId="0" applyNumberFormat="1" applyFont="1" applyFill="1" applyBorder="1" applyAlignment="1" applyProtection="1"/>
    <xf numFmtId="3" fontId="17" fillId="4" borderId="2" xfId="0" applyNumberFormat="1" applyFont="1" applyFill="1" applyBorder="1" applyAlignment="1" applyProtection="1"/>
    <xf numFmtId="0" fontId="0" fillId="4" borderId="3" xfId="0" applyFont="1" applyFill="1" applyBorder="1" applyAlignment="1" applyProtection="1"/>
    <xf numFmtId="0" fontId="0" fillId="0" borderId="3" xfId="0" applyBorder="1" applyAlignment="1" applyProtection="1"/>
    <xf numFmtId="0" fontId="0" fillId="0" borderId="4" xfId="0" applyBorder="1" applyAlignment="1" applyProtection="1"/>
    <xf numFmtId="0" fontId="48" fillId="5" borderId="25" xfId="0" applyFont="1" applyFill="1" applyBorder="1" applyAlignment="1" applyProtection="1">
      <alignment horizontal="center"/>
    </xf>
    <xf numFmtId="0" fontId="48" fillId="5" borderId="23" xfId="0" applyFont="1" applyFill="1" applyBorder="1" applyAlignment="1" applyProtection="1">
      <alignment horizontal="center"/>
    </xf>
    <xf numFmtId="0" fontId="48" fillId="5" borderId="22" xfId="0" applyFont="1" applyFill="1" applyBorder="1" applyAlignment="1" applyProtection="1">
      <alignment horizontal="center"/>
    </xf>
    <xf numFmtId="0" fontId="4" fillId="0" borderId="0" xfId="0" applyFont="1" applyAlignment="1" applyProtection="1"/>
    <xf numFmtId="0" fontId="4" fillId="0" borderId="26" xfId="0" applyFont="1" applyBorder="1" applyAlignment="1" applyProtection="1"/>
    <xf numFmtId="3" fontId="5" fillId="0" borderId="27" xfId="0" applyNumberFormat="1" applyFont="1" applyFill="1" applyBorder="1" applyAlignment="1" applyProtection="1">
      <protection locked="0"/>
    </xf>
    <xf numFmtId="0" fontId="6" fillId="0" borderId="7" xfId="0" applyFont="1" applyFill="1" applyBorder="1" applyAlignment="1" applyProtection="1">
      <protection locked="0"/>
    </xf>
    <xf numFmtId="0" fontId="6" fillId="0" borderId="8" xfId="0" applyFont="1" applyFill="1" applyBorder="1" applyAlignment="1" applyProtection="1">
      <protection locked="0"/>
    </xf>
    <xf numFmtId="3" fontId="8" fillId="5" borderId="14" xfId="0" applyNumberFormat="1" applyFont="1" applyFill="1" applyBorder="1" applyAlignment="1" applyProtection="1"/>
    <xf numFmtId="0" fontId="0" fillId="5" borderId="17" xfId="0" applyFont="1" applyFill="1" applyBorder="1" applyAlignment="1" applyProtection="1"/>
    <xf numFmtId="0" fontId="0" fillId="5" borderId="18" xfId="0" applyFont="1" applyFill="1" applyBorder="1" applyAlignment="1" applyProtection="1"/>
    <xf numFmtId="3" fontId="5" fillId="5" borderId="14" xfId="0" applyNumberFormat="1" applyFont="1" applyFill="1" applyBorder="1" applyAlignment="1" applyProtection="1"/>
    <xf numFmtId="0" fontId="4" fillId="5" borderId="17" xfId="0" applyFont="1" applyFill="1" applyBorder="1" applyAlignment="1" applyProtection="1"/>
    <xf numFmtId="0" fontId="4" fillId="5" borderId="18" xfId="0" applyFont="1" applyFill="1" applyBorder="1" applyAlignment="1" applyProtection="1"/>
    <xf numFmtId="3" fontId="5" fillId="0" borderId="11" xfId="0" applyNumberFormat="1" applyFont="1" applyFill="1" applyBorder="1" applyAlignment="1" applyProtection="1">
      <protection locked="0"/>
    </xf>
    <xf numFmtId="3" fontId="4" fillId="0" borderId="12" xfId="0" applyNumberFormat="1" applyFont="1" applyFill="1" applyBorder="1" applyAlignment="1" applyProtection="1">
      <protection locked="0"/>
    </xf>
    <xf numFmtId="3" fontId="5" fillId="5" borderId="11" xfId="0" applyNumberFormat="1" applyFont="1" applyFill="1" applyBorder="1" applyAlignment="1" applyProtection="1"/>
    <xf numFmtId="3" fontId="5" fillId="5" borderId="12" xfId="0" applyNumberFormat="1" applyFont="1" applyFill="1" applyBorder="1" applyAlignment="1" applyProtection="1"/>
    <xf numFmtId="3" fontId="5" fillId="5" borderId="9" xfId="0" applyNumberFormat="1" applyFont="1" applyFill="1" applyBorder="1" applyAlignment="1" applyProtection="1"/>
    <xf numFmtId="3" fontId="2" fillId="5" borderId="5" xfId="0" applyNumberFormat="1" applyFont="1" applyFill="1" applyBorder="1" applyAlignment="1" applyProtection="1"/>
    <xf numFmtId="0" fontId="4" fillId="5" borderId="6" xfId="0" applyFont="1" applyFill="1" applyBorder="1" applyAlignment="1" applyProtection="1"/>
    <xf numFmtId="3" fontId="49" fillId="5" borderId="14" xfId="0" applyNumberFormat="1" applyFont="1" applyFill="1" applyBorder="1" applyAlignment="1" applyProtection="1"/>
    <xf numFmtId="0" fontId="7" fillId="0" borderId="36" xfId="0" applyFont="1" applyFill="1" applyBorder="1" applyAlignment="1" applyProtection="1">
      <alignment horizontal="left"/>
      <protection locked="0"/>
    </xf>
    <xf numFmtId="0" fontId="0" fillId="0" borderId="36" xfId="0" applyFill="1" applyBorder="1" applyAlignment="1" applyProtection="1">
      <alignment horizontal="left"/>
      <protection locked="0"/>
    </xf>
    <xf numFmtId="3" fontId="7" fillId="0" borderId="9" xfId="0" applyNumberFormat="1" applyFont="1" applyBorder="1" applyAlignment="1" applyProtection="1">
      <protection locked="0"/>
    </xf>
    <xf numFmtId="0" fontId="7" fillId="0" borderId="7" xfId="0" applyFont="1" applyBorder="1" applyAlignment="1" applyProtection="1">
      <protection locked="0"/>
    </xf>
    <xf numFmtId="0" fontId="7" fillId="0" borderId="8" xfId="0" applyFont="1" applyBorder="1" applyAlignment="1" applyProtection="1">
      <protection locked="0"/>
    </xf>
    <xf numFmtId="0" fontId="12" fillId="5" borderId="5" xfId="0" applyFont="1" applyFill="1" applyBorder="1" applyAlignment="1" applyProtection="1"/>
    <xf numFmtId="0" fontId="12" fillId="5" borderId="0" xfId="0" applyFont="1" applyFill="1" applyBorder="1" applyAlignment="1" applyProtection="1"/>
    <xf numFmtId="0" fontId="12" fillId="5" borderId="6" xfId="0" applyFont="1" applyFill="1" applyBorder="1" applyAlignment="1" applyProtection="1"/>
    <xf numFmtId="0" fontId="6" fillId="5" borderId="5" xfId="0" applyFont="1" applyFill="1" applyBorder="1" applyAlignment="1" applyProtection="1"/>
    <xf numFmtId="0" fontId="6" fillId="5" borderId="0" xfId="0" applyFont="1" applyFill="1" applyBorder="1" applyAlignment="1" applyProtection="1"/>
    <xf numFmtId="0" fontId="6" fillId="5" borderId="26" xfId="0" applyFont="1" applyFill="1" applyBorder="1" applyAlignment="1" applyProtection="1"/>
    <xf numFmtId="0" fontId="7" fillId="0" borderId="9" xfId="0" applyFont="1" applyFill="1" applyBorder="1" applyAlignment="1" applyProtection="1">
      <protection locked="0"/>
    </xf>
    <xf numFmtId="0" fontId="7" fillId="0" borderId="7" xfId="0" applyFont="1" applyFill="1" applyBorder="1" applyAlignment="1" applyProtection="1">
      <protection locked="0"/>
    </xf>
    <xf numFmtId="0" fontId="7" fillId="0" borderId="10" xfId="0" applyFont="1" applyFill="1" applyBorder="1" applyAlignment="1" applyProtection="1">
      <protection locked="0"/>
    </xf>
    <xf numFmtId="3" fontId="17" fillId="4" borderId="2" xfId="0" applyNumberFormat="1" applyFont="1" applyFill="1" applyBorder="1" applyAlignment="1" applyProtection="1">
      <alignment wrapText="1"/>
    </xf>
    <xf numFmtId="3" fontId="17" fillId="4" borderId="3" xfId="0" applyNumberFormat="1" applyFont="1" applyFill="1" applyBorder="1" applyAlignment="1" applyProtection="1">
      <alignment wrapText="1"/>
    </xf>
    <xf numFmtId="3" fontId="4" fillId="5" borderId="5" xfId="0" applyNumberFormat="1" applyFont="1" applyFill="1" applyBorder="1" applyAlignment="1" applyProtection="1">
      <alignment wrapText="1"/>
    </xf>
    <xf numFmtId="0" fontId="6" fillId="5" borderId="14" xfId="0" applyFont="1" applyFill="1" applyBorder="1" applyAlignment="1" applyProtection="1">
      <alignment vertical="center" wrapText="1"/>
    </xf>
    <xf numFmtId="0" fontId="0" fillId="5" borderId="17" xfId="0" applyFill="1" applyBorder="1" applyAlignment="1" applyProtection="1"/>
    <xf numFmtId="0" fontId="7" fillId="0" borderId="27" xfId="0" applyFont="1" applyBorder="1" applyAlignment="1" applyProtection="1">
      <alignment wrapText="1"/>
      <protection locked="0"/>
    </xf>
    <xf numFmtId="0" fontId="7" fillId="0" borderId="7" xfId="0" applyFont="1" applyBorder="1" applyAlignment="1" applyProtection="1">
      <alignment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7" fillId="0" borderId="25" xfId="0" applyFont="1" applyBorder="1" applyAlignment="1" applyProtection="1">
      <alignment wrapText="1"/>
      <protection locked="0"/>
    </xf>
    <xf numFmtId="0" fontId="7" fillId="0" borderId="23" xfId="0" applyFont="1" applyBorder="1" applyAlignment="1" applyProtection="1">
      <alignment wrapText="1"/>
      <protection locked="0"/>
    </xf>
    <xf numFmtId="0" fontId="7" fillId="0" borderId="24" xfId="0" applyFont="1" applyBorder="1" applyAlignment="1" applyProtection="1">
      <alignment wrapText="1"/>
      <protection locked="0"/>
    </xf>
    <xf numFmtId="0" fontId="7" fillId="0" borderId="16" xfId="0" applyFont="1" applyBorder="1" applyAlignment="1" applyProtection="1">
      <alignment wrapText="1"/>
      <protection locked="0"/>
    </xf>
    <xf numFmtId="0" fontId="7" fillId="0" borderId="17" xfId="0" applyFont="1" applyBorder="1" applyAlignment="1" applyProtection="1">
      <alignment wrapText="1"/>
      <protection locked="0"/>
    </xf>
    <xf numFmtId="0" fontId="7" fillId="0" borderId="18" xfId="0" applyFont="1" applyBorder="1" applyAlignment="1" applyProtection="1">
      <alignment wrapText="1"/>
      <protection locked="0"/>
    </xf>
    <xf numFmtId="0" fontId="4" fillId="5" borderId="5" xfId="0" applyFont="1" applyFill="1" applyBorder="1" applyAlignment="1" applyProtection="1"/>
    <xf numFmtId="0" fontId="4" fillId="5" borderId="26" xfId="0" applyFont="1" applyFill="1" applyBorder="1" applyAlignment="1" applyProtection="1"/>
    <xf numFmtId="0" fontId="7" fillId="0" borderId="9" xfId="0" applyFont="1" applyBorder="1" applyAlignment="1" applyProtection="1">
      <alignment horizontal="left"/>
      <protection locked="0"/>
    </xf>
    <xf numFmtId="0" fontId="7" fillId="0" borderId="7" xfId="0" applyFont="1" applyBorder="1" applyAlignment="1" applyProtection="1">
      <alignment horizontal="left"/>
      <protection locked="0"/>
    </xf>
    <xf numFmtId="0" fontId="7" fillId="0" borderId="10" xfId="0" applyFont="1" applyBorder="1" applyAlignment="1" applyProtection="1">
      <alignment horizontal="left"/>
      <protection locked="0"/>
    </xf>
    <xf numFmtId="0" fontId="4" fillId="5" borderId="14" xfId="0" applyFont="1" applyFill="1" applyBorder="1" applyAlignment="1" applyProtection="1"/>
    <xf numFmtId="3" fontId="17" fillId="7" borderId="29" xfId="0" applyNumberFormat="1" applyFont="1" applyFill="1" applyBorder="1" applyAlignment="1" applyProtection="1"/>
    <xf numFmtId="0" fontId="13" fillId="7" borderId="30" xfId="0" applyFont="1" applyFill="1" applyBorder="1" applyAlignment="1" applyProtection="1"/>
    <xf numFmtId="164" fontId="2" fillId="0" borderId="29" xfId="0" applyNumberFormat="1" applyFont="1" applyFill="1" applyBorder="1" applyAlignment="1" applyProtection="1">
      <alignment horizontal="center"/>
      <protection locked="0"/>
    </xf>
    <xf numFmtId="164" fontId="2" fillId="0" borderId="31" xfId="0" applyNumberFormat="1" applyFont="1" applyBorder="1" applyAlignment="1" applyProtection="1">
      <alignment horizontal="center"/>
      <protection locked="0"/>
    </xf>
    <xf numFmtId="3" fontId="10" fillId="5" borderId="5" xfId="0" applyNumberFormat="1" applyFont="1" applyFill="1" applyBorder="1" applyAlignment="1" applyProtection="1"/>
    <xf numFmtId="0" fontId="0" fillId="0" borderId="17" xfId="0" applyBorder="1" applyAlignment="1" applyProtection="1"/>
    <xf numFmtId="0" fontId="0" fillId="0" borderId="18" xfId="0" applyBorder="1" applyAlignment="1" applyProtection="1"/>
    <xf numFmtId="0" fontId="7" fillId="0" borderId="9" xfId="0" applyFont="1" applyBorder="1" applyAlignment="1" applyProtection="1">
      <protection locked="0"/>
    </xf>
    <xf numFmtId="0" fontId="7" fillId="0" borderId="10" xfId="0" applyFont="1" applyBorder="1" applyAlignment="1" applyProtection="1">
      <protection locked="0"/>
    </xf>
    <xf numFmtId="0" fontId="6" fillId="5" borderId="28" xfId="0" applyFont="1" applyFill="1" applyBorder="1" applyAlignment="1" applyProtection="1">
      <alignment horizontal="center"/>
    </xf>
    <xf numFmtId="0" fontId="6" fillId="5" borderId="3" xfId="0" applyFont="1" applyFill="1" applyBorder="1" applyAlignment="1" applyProtection="1">
      <alignment horizontal="center"/>
    </xf>
    <xf numFmtId="0" fontId="6" fillId="5" borderId="40" xfId="0" applyFont="1" applyFill="1" applyBorder="1" applyAlignment="1" applyProtection="1">
      <alignment horizontal="center"/>
    </xf>
    <xf numFmtId="0" fontId="5" fillId="5" borderId="9" xfId="0" applyFont="1" applyFill="1" applyBorder="1" applyAlignment="1" applyProtection="1">
      <alignment horizontal="center"/>
    </xf>
    <xf numFmtId="0" fontId="5" fillId="5" borderId="7" xfId="0" applyFont="1" applyFill="1" applyBorder="1" applyAlignment="1" applyProtection="1">
      <alignment horizontal="center"/>
    </xf>
    <xf numFmtId="0" fontId="5" fillId="5" borderId="8" xfId="0" applyFont="1" applyFill="1" applyBorder="1" applyAlignment="1" applyProtection="1">
      <alignment horizontal="center"/>
    </xf>
    <xf numFmtId="3" fontId="4" fillId="0" borderId="27" xfId="0" applyNumberFormat="1" applyFont="1" applyFill="1" applyBorder="1" applyAlignment="1" applyProtection="1">
      <protection locked="0"/>
    </xf>
    <xf numFmtId="0" fontId="0" fillId="0" borderId="7" xfId="0" applyFill="1" applyBorder="1" applyAlignment="1" applyProtection="1">
      <protection locked="0"/>
    </xf>
    <xf numFmtId="0" fontId="0" fillId="0" borderId="8" xfId="0" applyFill="1" applyBorder="1" applyAlignment="1" applyProtection="1">
      <protection locked="0"/>
    </xf>
    <xf numFmtId="0" fontId="23" fillId="5" borderId="17" xfId="0" applyFont="1" applyFill="1" applyBorder="1" applyAlignment="1" applyProtection="1">
      <alignment horizontal="center" wrapText="1"/>
    </xf>
    <xf numFmtId="0" fontId="6" fillId="5" borderId="17" xfId="0" applyFont="1" applyFill="1" applyBorder="1" applyAlignment="1" applyProtection="1">
      <alignment horizontal="center" wrapText="1"/>
    </xf>
    <xf numFmtId="0" fontId="6" fillId="5" borderId="15" xfId="0" applyFont="1" applyFill="1" applyBorder="1" applyAlignment="1" applyProtection="1">
      <alignment horizontal="center" wrapText="1"/>
    </xf>
    <xf numFmtId="0" fontId="0" fillId="5" borderId="0" xfId="0" applyFont="1" applyFill="1" applyBorder="1" applyAlignment="1" applyProtection="1">
      <alignment wrapText="1"/>
    </xf>
    <xf numFmtId="0" fontId="0" fillId="5" borderId="6" xfId="0" applyFont="1" applyFill="1" applyBorder="1" applyAlignment="1" applyProtection="1">
      <alignment wrapText="1"/>
    </xf>
    <xf numFmtId="0" fontId="20" fillId="5" borderId="27" xfId="0" applyFont="1" applyFill="1" applyBorder="1" applyAlignment="1" applyProtection="1"/>
    <xf numFmtId="0" fontId="0" fillId="5" borderId="7" xfId="0" applyFont="1" applyFill="1" applyBorder="1" applyAlignment="1" applyProtection="1"/>
    <xf numFmtId="165" fontId="20" fillId="0" borderId="9" xfId="0" applyNumberFormat="1" applyFont="1" applyBorder="1" applyAlignment="1" applyProtection="1">
      <alignment horizontal="right"/>
      <protection locked="0"/>
    </xf>
    <xf numFmtId="165" fontId="0" fillId="0" borderId="8" xfId="0" applyNumberFormat="1" applyFont="1" applyBorder="1" applyAlignment="1" applyProtection="1">
      <alignment horizontal="right"/>
      <protection locked="0"/>
    </xf>
    <xf numFmtId="14" fontId="20" fillId="0" borderId="9" xfId="0" applyNumberFormat="1" applyFont="1" applyBorder="1" applyAlignment="1" applyProtection="1">
      <alignment horizontal="center"/>
      <protection locked="0"/>
    </xf>
    <xf numFmtId="14" fontId="0" fillId="0" borderId="8" xfId="0" applyNumberFormat="1" applyFont="1" applyBorder="1" applyAlignment="1" applyProtection="1">
      <protection locked="0"/>
    </xf>
    <xf numFmtId="0" fontId="9" fillId="5" borderId="27" xfId="0" applyFont="1" applyFill="1" applyBorder="1" applyAlignment="1" applyProtection="1">
      <alignment horizontal="left" wrapText="1"/>
    </xf>
    <xf numFmtId="0" fontId="9" fillId="5" borderId="7" xfId="0" applyFont="1" applyFill="1" applyBorder="1" applyAlignment="1" applyProtection="1"/>
    <xf numFmtId="0" fontId="4" fillId="5" borderId="10" xfId="0" applyFont="1" applyFill="1" applyBorder="1" applyAlignment="1" applyProtection="1"/>
    <xf numFmtId="0" fontId="22" fillId="5" borderId="25" xfId="0" applyFont="1" applyFill="1" applyBorder="1" applyAlignment="1" applyProtection="1">
      <alignment horizontal="left"/>
    </xf>
    <xf numFmtId="0" fontId="0" fillId="5" borderId="23" xfId="0" applyFont="1" applyFill="1" applyBorder="1" applyAlignment="1" applyProtection="1"/>
    <xf numFmtId="0" fontId="0" fillId="5" borderId="22" xfId="0" applyFont="1" applyFill="1" applyBorder="1" applyAlignment="1" applyProtection="1"/>
    <xf numFmtId="3" fontId="4" fillId="5" borderId="19" xfId="0" applyNumberFormat="1" applyFont="1" applyFill="1" applyBorder="1" applyAlignment="1" applyProtection="1">
      <alignment wrapText="1"/>
    </xf>
    <xf numFmtId="0" fontId="4" fillId="5" borderId="19" xfId="0" applyFont="1" applyFill="1" applyBorder="1" applyAlignment="1" applyProtection="1"/>
    <xf numFmtId="0" fontId="4" fillId="5" borderId="16" xfId="0" applyFont="1" applyFill="1" applyBorder="1" applyAlignment="1" applyProtection="1"/>
    <xf numFmtId="0" fontId="4" fillId="5" borderId="15" xfId="0" applyFont="1" applyFill="1" applyBorder="1" applyAlignment="1" applyProtection="1"/>
    <xf numFmtId="0" fontId="23" fillId="0" borderId="25" xfId="0" applyFont="1" applyBorder="1" applyAlignment="1" applyProtection="1">
      <alignment horizontal="left"/>
      <protection locked="0"/>
    </xf>
    <xf numFmtId="0" fontId="6" fillId="0" borderId="23" xfId="0" applyFont="1" applyBorder="1" applyAlignment="1" applyProtection="1">
      <protection locked="0"/>
    </xf>
    <xf numFmtId="0" fontId="0" fillId="0" borderId="23" xfId="0" applyFont="1" applyBorder="1" applyAlignment="1" applyProtection="1">
      <protection locked="0"/>
    </xf>
    <xf numFmtId="0" fontId="6" fillId="0" borderId="19" xfId="0" applyFont="1" applyBorder="1" applyAlignment="1" applyProtection="1">
      <protection locked="0"/>
    </xf>
    <xf numFmtId="0" fontId="6" fillId="0" borderId="0" xfId="0" applyFont="1" applyBorder="1" applyAlignment="1" applyProtection="1">
      <protection locked="0"/>
    </xf>
    <xf numFmtId="0" fontId="0" fillId="0" borderId="0" xfId="0" applyFont="1" applyBorder="1" applyAlignment="1" applyProtection="1">
      <protection locked="0"/>
    </xf>
    <xf numFmtId="0" fontId="9" fillId="0" borderId="0" xfId="0" applyFont="1" applyBorder="1" applyAlignment="1" applyProtection="1">
      <alignment horizontal="left"/>
      <protection locked="0"/>
    </xf>
    <xf numFmtId="0" fontId="0" fillId="0" borderId="26" xfId="0" applyFont="1" applyBorder="1" applyAlignment="1" applyProtection="1">
      <protection locked="0"/>
    </xf>
    <xf numFmtId="0" fontId="23" fillId="5" borderId="27" xfId="0" applyFont="1" applyFill="1" applyBorder="1" applyAlignment="1" applyProtection="1">
      <alignment horizontal="left"/>
    </xf>
    <xf numFmtId="0" fontId="6" fillId="0" borderId="7" xfId="0" applyFont="1" applyBorder="1" applyAlignment="1" applyProtection="1"/>
    <xf numFmtId="0" fontId="6" fillId="0" borderId="8" xfId="0" applyFont="1" applyBorder="1" applyAlignment="1" applyProtection="1"/>
    <xf numFmtId="0" fontId="23" fillId="5" borderId="14" xfId="0" applyFont="1" applyFill="1" applyBorder="1" applyAlignment="1" applyProtection="1">
      <alignment horizontal="left"/>
    </xf>
    <xf numFmtId="10" fontId="21" fillId="5" borderId="9" xfId="0" applyNumberFormat="1" applyFont="1" applyFill="1" applyBorder="1" applyAlignment="1" applyProtection="1">
      <alignment horizontal="right"/>
    </xf>
    <xf numFmtId="10" fontId="0" fillId="5" borderId="8" xfId="0" applyNumberFormat="1" applyFont="1" applyFill="1" applyBorder="1" applyAlignment="1" applyProtection="1">
      <alignment horizontal="right"/>
    </xf>
    <xf numFmtId="3" fontId="7" fillId="0" borderId="7" xfId="0" applyNumberFormat="1" applyFont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3" fontId="17" fillId="5" borderId="14" xfId="0" applyNumberFormat="1" applyFont="1" applyFill="1" applyBorder="1" applyAlignment="1" applyProtection="1"/>
    <xf numFmtId="0" fontId="0" fillId="5" borderId="15" xfId="0" applyFont="1" applyFill="1" applyBorder="1" applyAlignment="1" applyProtection="1"/>
    <xf numFmtId="3" fontId="14" fillId="8" borderId="14" xfId="0" applyNumberFormat="1" applyFont="1" applyFill="1" applyBorder="1" applyAlignment="1" applyProtection="1"/>
    <xf numFmtId="0" fontId="6" fillId="8" borderId="17" xfId="0" applyFont="1" applyFill="1" applyBorder="1" applyAlignment="1" applyProtection="1"/>
    <xf numFmtId="3" fontId="7" fillId="5" borderId="14" xfId="0" applyNumberFormat="1" applyFont="1" applyFill="1" applyBorder="1" applyAlignment="1" applyProtection="1">
      <alignment wrapText="1"/>
    </xf>
    <xf numFmtId="3" fontId="7" fillId="5" borderId="17" xfId="0" applyNumberFormat="1" applyFont="1" applyFill="1" applyBorder="1" applyAlignment="1" applyProtection="1">
      <alignment wrapText="1"/>
    </xf>
    <xf numFmtId="3" fontId="7" fillId="5" borderId="15" xfId="0" applyNumberFormat="1" applyFont="1" applyFill="1" applyBorder="1" applyAlignment="1" applyProtection="1">
      <alignment wrapText="1"/>
    </xf>
    <xf numFmtId="3" fontId="6" fillId="0" borderId="11" xfId="0" applyNumberFormat="1" applyFont="1" applyFill="1" applyBorder="1" applyAlignment="1" applyProtection="1">
      <protection locked="0"/>
    </xf>
    <xf numFmtId="3" fontId="6" fillId="0" borderId="12" xfId="0" applyNumberFormat="1" applyFont="1" applyFill="1" applyBorder="1" applyAlignment="1" applyProtection="1">
      <protection locked="0"/>
    </xf>
    <xf numFmtId="3" fontId="14" fillId="5" borderId="5" xfId="0" applyNumberFormat="1" applyFont="1" applyFill="1" applyBorder="1" applyAlignment="1" applyProtection="1"/>
    <xf numFmtId="3" fontId="14" fillId="5" borderId="0" xfId="0" applyNumberFormat="1" applyFont="1" applyFill="1" applyBorder="1" applyAlignment="1" applyProtection="1"/>
    <xf numFmtId="3" fontId="6" fillId="5" borderId="21" xfId="0" applyNumberFormat="1" applyFont="1" applyFill="1" applyBorder="1" applyAlignment="1" applyProtection="1"/>
    <xf numFmtId="3" fontId="6" fillId="5" borderId="23" xfId="0" applyNumberFormat="1" applyFont="1" applyFill="1" applyBorder="1" applyAlignment="1" applyProtection="1"/>
    <xf numFmtId="3" fontId="6" fillId="5" borderId="22" xfId="0" applyNumberFormat="1" applyFont="1" applyFill="1" applyBorder="1" applyAlignment="1" applyProtection="1"/>
    <xf numFmtId="3" fontId="6" fillId="5" borderId="0" xfId="0" applyNumberFormat="1" applyFont="1" applyFill="1" applyBorder="1" applyAlignment="1" applyProtection="1"/>
    <xf numFmtId="3" fontId="6" fillId="5" borderId="26" xfId="0" applyNumberFormat="1" applyFont="1" applyFill="1" applyBorder="1" applyAlignment="1" applyProtection="1"/>
    <xf numFmtId="3" fontId="48" fillId="8" borderId="50" xfId="0" applyNumberFormat="1" applyFont="1" applyFill="1" applyBorder="1" applyAlignment="1" applyProtection="1"/>
    <xf numFmtId="0" fontId="2" fillId="8" borderId="1" xfId="0" applyFont="1" applyFill="1" applyBorder="1" applyAlignment="1" applyProtection="1"/>
    <xf numFmtId="3" fontId="17" fillId="4" borderId="5" xfId="0" applyNumberFormat="1" applyFont="1" applyFill="1" applyBorder="1" applyAlignment="1" applyProtection="1">
      <alignment wrapText="1"/>
    </xf>
    <xf numFmtId="3" fontId="17" fillId="4" borderId="0" xfId="0" applyNumberFormat="1" applyFont="1" applyFill="1" applyBorder="1" applyAlignment="1" applyProtection="1">
      <alignment wrapText="1"/>
    </xf>
    <xf numFmtId="3" fontId="5" fillId="5" borderId="0" xfId="0" applyNumberFormat="1" applyFont="1" applyFill="1" applyBorder="1" applyAlignment="1" applyProtection="1"/>
    <xf numFmtId="0" fontId="7" fillId="5" borderId="6" xfId="0" applyFont="1" applyFill="1" applyBorder="1" applyAlignment="1" applyProtection="1"/>
    <xf numFmtId="0" fontId="7" fillId="5" borderId="9" xfId="0" applyFont="1" applyFill="1" applyBorder="1" applyAlignment="1" applyProtection="1">
      <alignment horizontal="center"/>
    </xf>
    <xf numFmtId="0" fontId="0" fillId="5" borderId="7" xfId="0" applyFill="1" applyBorder="1" applyAlignment="1" applyProtection="1">
      <alignment horizontal="center"/>
    </xf>
    <xf numFmtId="0" fontId="0" fillId="5" borderId="8" xfId="0" applyFill="1" applyBorder="1" applyAlignment="1" applyProtection="1">
      <alignment horizontal="center"/>
    </xf>
    <xf numFmtId="0" fontId="5" fillId="5" borderId="5" xfId="0" applyFont="1" applyFill="1" applyBorder="1" applyAlignment="1" applyProtection="1">
      <alignment wrapText="1"/>
    </xf>
    <xf numFmtId="0" fontId="5" fillId="5" borderId="0" xfId="0" applyFont="1" applyFill="1" applyBorder="1" applyAlignment="1" applyProtection="1">
      <alignment wrapText="1"/>
    </xf>
    <xf numFmtId="0" fontId="0" fillId="0" borderId="0" xfId="0" applyAlignment="1" applyProtection="1"/>
    <xf numFmtId="0" fontId="2" fillId="0" borderId="9" xfId="0" applyFont="1" applyBorder="1" applyAlignment="1" applyProtection="1">
      <protection locked="0"/>
    </xf>
    <xf numFmtId="0" fontId="2" fillId="5" borderId="0" xfId="0" applyFont="1" applyFill="1" applyBorder="1" applyAlignment="1" applyProtection="1">
      <alignment horizontal="center" vertical="center" wrapText="1"/>
    </xf>
    <xf numFmtId="0" fontId="0" fillId="5" borderId="0" xfId="0" applyFont="1" applyFill="1" applyBorder="1" applyAlignment="1" applyProtection="1">
      <alignment horizontal="center" vertical="center"/>
    </xf>
    <xf numFmtId="0" fontId="0" fillId="4" borderId="2" xfId="0" applyFont="1" applyFill="1" applyBorder="1" applyAlignment="1" applyProtection="1"/>
    <xf numFmtId="0" fontId="2" fillId="5" borderId="3" xfId="0" applyFont="1" applyFill="1" applyBorder="1" applyAlignment="1" applyProtection="1"/>
    <xf numFmtId="0" fontId="0" fillId="5" borderId="3" xfId="0" applyFont="1" applyFill="1" applyBorder="1" applyAlignment="1" applyProtection="1"/>
    <xf numFmtId="0" fontId="4" fillId="5" borderId="5" xfId="0" applyFont="1" applyFill="1" applyBorder="1" applyAlignment="1" applyProtection="1">
      <alignment wrapText="1"/>
    </xf>
    <xf numFmtId="0" fontId="0" fillId="5" borderId="26" xfId="0" applyFont="1" applyFill="1" applyBorder="1" applyAlignment="1" applyProtection="1"/>
    <xf numFmtId="0" fontId="0" fillId="0" borderId="0" xfId="0" applyFont="1" applyFill="1" applyBorder="1" applyAlignment="1" applyProtection="1"/>
    <xf numFmtId="0" fontId="7" fillId="4" borderId="29" xfId="0" applyFont="1" applyFill="1" applyBorder="1" applyAlignment="1" applyProtection="1">
      <alignment vertical="center" wrapText="1"/>
    </xf>
    <xf numFmtId="0" fontId="7" fillId="4" borderId="30" xfId="0" applyFont="1" applyFill="1" applyBorder="1" applyAlignment="1" applyProtection="1">
      <alignment vertical="center" wrapText="1"/>
    </xf>
    <xf numFmtId="0" fontId="7" fillId="4" borderId="31" xfId="0" applyFont="1" applyFill="1" applyBorder="1" applyAlignment="1" applyProtection="1">
      <alignment vertical="center" wrapText="1"/>
    </xf>
    <xf numFmtId="0" fontId="13" fillId="5" borderId="5" xfId="0" applyFont="1" applyFill="1" applyBorder="1" applyAlignment="1" applyProtection="1">
      <alignment wrapText="1"/>
    </xf>
    <xf numFmtId="0" fontId="13" fillId="5" borderId="0" xfId="0" applyFont="1" applyFill="1" applyBorder="1" applyAlignment="1" applyProtection="1"/>
    <xf numFmtId="0" fontId="2" fillId="0" borderId="9" xfId="0" applyFont="1" applyBorder="1" applyAlignment="1" applyProtection="1">
      <alignment wrapText="1"/>
      <protection locked="0"/>
    </xf>
    <xf numFmtId="0" fontId="2" fillId="0" borderId="7" xfId="0" applyFont="1" applyBorder="1" applyAlignment="1" applyProtection="1">
      <protection locked="0"/>
    </xf>
    <xf numFmtId="0" fontId="2" fillId="0" borderId="10" xfId="0" applyFont="1" applyBorder="1" applyAlignment="1" applyProtection="1">
      <protection locked="0"/>
    </xf>
    <xf numFmtId="0" fontId="7" fillId="5" borderId="5" xfId="0" applyFont="1" applyFill="1" applyBorder="1" applyAlignment="1" applyProtection="1">
      <alignment horizontal="left" vertical="center"/>
    </xf>
    <xf numFmtId="0" fontId="7" fillId="5" borderId="26" xfId="0" applyFont="1" applyFill="1" applyBorder="1" applyAlignment="1" applyProtection="1">
      <alignment horizontal="left" vertical="center"/>
    </xf>
    <xf numFmtId="3" fontId="11" fillId="0" borderId="9" xfId="1" applyNumberFormat="1" applyBorder="1" applyAlignment="1" applyProtection="1">
      <protection locked="0"/>
    </xf>
    <xf numFmtId="3" fontId="7" fillId="0" borderId="10" xfId="0" applyNumberFormat="1" applyFont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3" fontId="0" fillId="5" borderId="0" xfId="0" applyNumberFormat="1" applyFill="1" applyBorder="1" applyAlignment="1" applyProtection="1"/>
    <xf numFmtId="0" fontId="0" fillId="3" borderId="0" xfId="0" applyFill="1" applyBorder="1" applyAlignment="1" applyProtection="1">
      <alignment horizontal="center"/>
    </xf>
    <xf numFmtId="3" fontId="8" fillId="3" borderId="23" xfId="0" applyNumberFormat="1" applyFont="1" applyFill="1" applyBorder="1" applyAlignment="1" applyProtection="1">
      <alignment wrapText="1"/>
    </xf>
    <xf numFmtId="3" fontId="8" fillId="3" borderId="23" xfId="0" applyNumberFormat="1" applyFont="1" applyFill="1" applyBorder="1" applyAlignment="1" applyProtection="1"/>
    <xf numFmtId="3" fontId="48" fillId="3" borderId="23" xfId="0" applyNumberFormat="1" applyFont="1" applyFill="1" applyBorder="1" applyAlignment="1" applyProtection="1">
      <alignment horizontal="center" wrapText="1"/>
    </xf>
    <xf numFmtId="0" fontId="0" fillId="3" borderId="23" xfId="0" applyFill="1" applyBorder="1" applyAlignment="1" applyProtection="1"/>
    <xf numFmtId="3" fontId="12" fillId="3" borderId="0" xfId="0" applyNumberFormat="1" applyFont="1" applyFill="1" applyBorder="1" applyAlignment="1" applyProtection="1">
      <alignment wrapText="1"/>
    </xf>
    <xf numFmtId="0" fontId="0" fillId="3" borderId="0" xfId="0" applyFill="1" applyBorder="1" applyAlignment="1" applyProtection="1"/>
    <xf numFmtId="3" fontId="48" fillId="3" borderId="0" xfId="0" applyNumberFormat="1" applyFont="1" applyFill="1" applyBorder="1" applyAlignment="1" applyProtection="1">
      <alignment horizontal="center" wrapText="1"/>
    </xf>
    <xf numFmtId="0" fontId="2" fillId="3" borderId="0" xfId="0" applyFont="1" applyFill="1" applyBorder="1" applyAlignment="1" applyProtection="1"/>
    <xf numFmtId="0" fontId="0" fillId="5" borderId="19" xfId="0" applyFont="1" applyFill="1" applyBorder="1" applyAlignment="1" applyProtection="1"/>
    <xf numFmtId="0" fontId="0" fillId="0" borderId="0" xfId="0" applyBorder="1" applyAlignment="1" applyProtection="1"/>
    <xf numFmtId="0" fontId="0" fillId="0" borderId="6" xfId="0" applyBorder="1" applyAlignment="1" applyProtection="1"/>
    <xf numFmtId="0" fontId="0" fillId="0" borderId="25" xfId="0" applyBorder="1" applyAlignment="1" applyProtection="1">
      <alignment horizontal="left"/>
      <protection locked="0"/>
    </xf>
    <xf numFmtId="0" fontId="0" fillId="0" borderId="22" xfId="0" applyBorder="1" applyAlignment="1" applyProtection="1">
      <alignment horizontal="left"/>
      <protection locked="0"/>
    </xf>
    <xf numFmtId="14" fontId="7" fillId="0" borderId="9" xfId="0" applyNumberFormat="1" applyFont="1" applyFill="1" applyBorder="1" applyAlignment="1" applyProtection="1">
      <protection locked="0"/>
    </xf>
    <xf numFmtId="14" fontId="7" fillId="0" borderId="16" xfId="0" applyNumberFormat="1" applyFont="1" applyFill="1" applyBorder="1" applyAlignment="1" applyProtection="1">
      <protection locked="0"/>
    </xf>
    <xf numFmtId="0" fontId="4" fillId="5" borderId="5" xfId="0" applyFont="1" applyFill="1" applyBorder="1" applyAlignment="1" applyProtection="1">
      <alignment horizontal="left"/>
    </xf>
    <xf numFmtId="0" fontId="0" fillId="0" borderId="16" xfId="0" applyFont="1" applyFill="1" applyBorder="1" applyAlignment="1" applyProtection="1">
      <alignment horizontal="left"/>
      <protection locked="0"/>
    </xf>
    <xf numFmtId="0" fontId="0" fillId="0" borderId="15" xfId="0" applyFill="1" applyBorder="1" applyAlignment="1" applyProtection="1">
      <alignment horizontal="left"/>
      <protection locked="0"/>
    </xf>
    <xf numFmtId="0" fontId="0" fillId="0" borderId="51" xfId="0" applyBorder="1" applyAlignment="1" applyProtection="1">
      <protection locked="0"/>
    </xf>
    <xf numFmtId="0" fontId="0" fillId="0" borderId="52" xfId="0" applyBorder="1" applyAlignment="1" applyProtection="1">
      <protection locked="0"/>
    </xf>
    <xf numFmtId="3" fontId="8" fillId="4" borderId="5" xfId="0" applyNumberFormat="1" applyFont="1" applyFill="1" applyBorder="1" applyAlignment="1" applyProtection="1">
      <alignment vertical="center"/>
    </xf>
    <xf numFmtId="3" fontId="7" fillId="4" borderId="0" xfId="0" applyNumberFormat="1" applyFont="1" applyFill="1" applyBorder="1" applyAlignment="1" applyProtection="1">
      <alignment vertical="center"/>
    </xf>
    <xf numFmtId="3" fontId="7" fillId="4" borderId="6" xfId="0" applyNumberFormat="1" applyFont="1" applyFill="1" applyBorder="1" applyAlignment="1" applyProtection="1">
      <alignment vertical="center"/>
    </xf>
    <xf numFmtId="3" fontId="6" fillId="5" borderId="5" xfId="0" applyNumberFormat="1" applyFont="1" applyFill="1" applyBorder="1" applyAlignment="1" applyProtection="1"/>
    <xf numFmtId="3" fontId="17" fillId="4" borderId="21" xfId="0" applyNumberFormat="1" applyFont="1" applyFill="1" applyBorder="1" applyAlignment="1" applyProtection="1"/>
    <xf numFmtId="3" fontId="17" fillId="4" borderId="23" xfId="0" applyNumberFormat="1" applyFont="1" applyFill="1" applyBorder="1" applyAlignment="1" applyProtection="1"/>
    <xf numFmtId="3" fontId="8" fillId="5" borderId="2" xfId="0" applyNumberFormat="1" applyFont="1" applyFill="1" applyBorder="1" applyAlignment="1" applyProtection="1">
      <alignment wrapText="1"/>
    </xf>
    <xf numFmtId="0" fontId="0" fillId="5" borderId="3" xfId="0" applyFill="1" applyBorder="1" applyAlignment="1" applyProtection="1"/>
    <xf numFmtId="0" fontId="0" fillId="4" borderId="29" xfId="0" applyFont="1" applyFill="1" applyBorder="1" applyAlignment="1" applyProtection="1">
      <alignment wrapText="1"/>
    </xf>
    <xf numFmtId="0" fontId="0" fillId="4" borderId="30" xfId="0" applyFont="1" applyFill="1" applyBorder="1" applyAlignment="1" applyProtection="1">
      <alignment wrapText="1"/>
    </xf>
    <xf numFmtId="0" fontId="0" fillId="4" borderId="31" xfId="0" applyFont="1" applyFill="1" applyBorder="1" applyAlignment="1" applyProtection="1">
      <alignment wrapText="1"/>
    </xf>
    <xf numFmtId="0" fontId="7" fillId="0" borderId="9" xfId="0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7" fillId="5" borderId="9" xfId="0" applyFont="1" applyFill="1" applyBorder="1" applyAlignment="1" applyProtection="1"/>
    <xf numFmtId="0" fontId="0" fillId="5" borderId="7" xfId="0" applyFill="1" applyBorder="1" applyAlignment="1" applyProtection="1"/>
    <xf numFmtId="0" fontId="0" fillId="5" borderId="10" xfId="0" applyFill="1" applyBorder="1" applyAlignment="1" applyProtection="1"/>
    <xf numFmtId="0" fontId="0" fillId="0" borderId="26" xfId="0" applyBorder="1" applyAlignment="1" applyProtection="1"/>
    <xf numFmtId="0" fontId="2" fillId="0" borderId="8" xfId="0" applyFont="1" applyBorder="1" applyAlignment="1" applyProtection="1">
      <protection locked="0"/>
    </xf>
    <xf numFmtId="49" fontId="24" fillId="7" borderId="17" xfId="0" applyNumberFormat="1" applyFont="1" applyFill="1" applyBorder="1" applyAlignment="1" applyProtection="1"/>
    <xf numFmtId="0" fontId="0" fillId="7" borderId="17" xfId="0" applyFill="1" applyBorder="1" applyAlignment="1" applyProtection="1"/>
    <xf numFmtId="49" fontId="29" fillId="7" borderId="9" xfId="0" applyNumberFormat="1" applyFont="1" applyFill="1" applyBorder="1" applyAlignment="1" applyProtection="1"/>
    <xf numFmtId="0" fontId="0" fillId="7" borderId="7" xfId="0" applyFill="1" applyBorder="1" applyAlignment="1" applyProtection="1"/>
    <xf numFmtId="0" fontId="0" fillId="7" borderId="8" xfId="0" applyFill="1" applyBorder="1" applyAlignment="1" applyProtection="1"/>
    <xf numFmtId="49" fontId="25" fillId="7" borderId="9" xfId="0" applyNumberFormat="1" applyFont="1" applyFill="1" applyBorder="1" applyAlignment="1" applyProtection="1"/>
    <xf numFmtId="49" fontId="29" fillId="7" borderId="9" xfId="0" applyNumberFormat="1" applyFont="1" applyFill="1" applyBorder="1" applyAlignment="1" applyProtection="1">
      <alignment wrapText="1"/>
    </xf>
    <xf numFmtId="49" fontId="28" fillId="5" borderId="25" xfId="0" applyNumberFormat="1" applyFont="1" applyFill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8" xfId="0" applyBorder="1" applyAlignment="1"/>
    <xf numFmtId="49" fontId="30" fillId="5" borderId="19" xfId="0" applyNumberFormat="1" applyFont="1" applyFill="1" applyBorder="1" applyAlignment="1" applyProtection="1">
      <alignment wrapText="1"/>
    </xf>
    <xf numFmtId="49" fontId="40" fillId="7" borderId="16" xfId="0" applyNumberFormat="1" applyFont="1" applyFill="1" applyBorder="1" applyAlignment="1" applyProtection="1"/>
    <xf numFmtId="49" fontId="42" fillId="3" borderId="9" xfId="0" applyNumberFormat="1" applyFont="1" applyFill="1" applyBorder="1" applyAlignment="1" applyProtection="1"/>
    <xf numFmtId="0" fontId="46" fillId="3" borderId="7" xfId="0" applyFont="1" applyFill="1" applyBorder="1" applyAlignment="1"/>
    <xf numFmtId="0" fontId="46" fillId="3" borderId="8" xfId="0" applyFont="1" applyFill="1" applyBorder="1" applyAlignment="1"/>
    <xf numFmtId="49" fontId="24" fillId="4" borderId="0" xfId="0" applyNumberFormat="1" applyFont="1" applyFill="1" applyBorder="1" applyAlignment="1" applyProtection="1"/>
    <xf numFmtId="0" fontId="0" fillId="4" borderId="0" xfId="0" applyFill="1" applyAlignment="1" applyProtection="1"/>
    <xf numFmtId="49" fontId="29" fillId="7" borderId="9" xfId="0" applyNumberFormat="1" applyFont="1" applyFill="1" applyBorder="1" applyAlignment="1" applyProtection="1">
      <alignment horizontal="left"/>
    </xf>
    <xf numFmtId="0" fontId="0" fillId="7" borderId="7" xfId="0" applyFill="1" applyBorder="1" applyAlignment="1" applyProtection="1">
      <alignment horizontal="left"/>
    </xf>
    <xf numFmtId="0" fontId="0" fillId="7" borderId="8" xfId="0" applyFill="1" applyBorder="1" applyAlignment="1" applyProtection="1">
      <alignment horizontal="left"/>
    </xf>
    <xf numFmtId="49" fontId="25" fillId="2" borderId="9" xfId="0" applyNumberFormat="1" applyFont="1" applyFill="1" applyBorder="1" applyAlignment="1" applyProtection="1"/>
    <xf numFmtId="0" fontId="0" fillId="2" borderId="7" xfId="0" applyFill="1" applyBorder="1" applyAlignment="1"/>
    <xf numFmtId="0" fontId="0" fillId="2" borderId="8" xfId="0" applyFill="1" applyBorder="1" applyAlignment="1"/>
  </cellXfs>
  <cellStyles count="555">
    <cellStyle name="Hypertextový odkaz" xfId="1" builtinId="8"/>
    <cellStyle name="Normální" xfId="0" builtinId="0"/>
    <cellStyle name="Normální 2" xfId="2"/>
    <cellStyle name="Normální 2 10" xfId="210"/>
    <cellStyle name="Normální 2 10 2" xfId="486"/>
    <cellStyle name="Normální 2 11" xfId="72"/>
    <cellStyle name="Normální 2 11 2" xfId="348"/>
    <cellStyle name="Normální 2 12" xfId="279"/>
    <cellStyle name="Normální 2 2" xfId="5"/>
    <cellStyle name="Normální 2 2 10" xfId="75"/>
    <cellStyle name="Normální 2 2 10 2" xfId="351"/>
    <cellStyle name="Normální 2 2 11" xfId="282"/>
    <cellStyle name="Normální 2 2 2" xfId="19"/>
    <cellStyle name="Normální 2 2 2 2" xfId="31"/>
    <cellStyle name="Normální 2 2 2 2 2" xfId="60"/>
    <cellStyle name="Normální 2 2 2 2 2 2" xfId="198"/>
    <cellStyle name="Normální 2 2 2 2 2 2 2" xfId="474"/>
    <cellStyle name="Normální 2 2 2 2 2 3" xfId="267"/>
    <cellStyle name="Normální 2 2 2 2 2 3 2" xfId="543"/>
    <cellStyle name="Normální 2 2 2 2 2 4" xfId="129"/>
    <cellStyle name="Normální 2 2 2 2 2 4 2" xfId="405"/>
    <cellStyle name="Normální 2 2 2 2 2 5" xfId="336"/>
    <cellStyle name="Normální 2 2 2 2 3" xfId="169"/>
    <cellStyle name="Normální 2 2 2 2 3 2" xfId="445"/>
    <cellStyle name="Normální 2 2 2 2 4" xfId="238"/>
    <cellStyle name="Normální 2 2 2 2 4 2" xfId="514"/>
    <cellStyle name="Normální 2 2 2 2 5" xfId="100"/>
    <cellStyle name="Normální 2 2 2 2 5 2" xfId="376"/>
    <cellStyle name="Normální 2 2 2 2 6" xfId="307"/>
    <cellStyle name="Normální 2 2 2 3" xfId="67"/>
    <cellStyle name="Normální 2 2 2 3 2" xfId="205"/>
    <cellStyle name="Normální 2 2 2 3 2 2" xfId="481"/>
    <cellStyle name="Normální 2 2 2 3 3" xfId="274"/>
    <cellStyle name="Normální 2 2 2 3 3 2" xfId="550"/>
    <cellStyle name="Normální 2 2 2 3 4" xfId="136"/>
    <cellStyle name="Normální 2 2 2 3 4 2" xfId="412"/>
    <cellStyle name="Normální 2 2 2 3 5" xfId="343"/>
    <cellStyle name="Normální 2 2 2 4" xfId="48"/>
    <cellStyle name="Normální 2 2 2 4 2" xfId="186"/>
    <cellStyle name="Normální 2 2 2 4 2 2" xfId="462"/>
    <cellStyle name="Normální 2 2 2 4 3" xfId="255"/>
    <cellStyle name="Normální 2 2 2 4 3 2" xfId="531"/>
    <cellStyle name="Normální 2 2 2 4 4" xfId="117"/>
    <cellStyle name="Normální 2 2 2 4 4 2" xfId="393"/>
    <cellStyle name="Normální 2 2 2 4 5" xfId="324"/>
    <cellStyle name="Normální 2 2 2 5" xfId="157"/>
    <cellStyle name="Normální 2 2 2 5 2" xfId="433"/>
    <cellStyle name="Normální 2 2 2 6" xfId="226"/>
    <cellStyle name="Normální 2 2 2 6 2" xfId="502"/>
    <cellStyle name="Normální 2 2 2 7" xfId="88"/>
    <cellStyle name="Normální 2 2 2 7 2" xfId="364"/>
    <cellStyle name="Normální 2 2 2 8" xfId="295"/>
    <cellStyle name="Normální 2 2 3" xfId="15"/>
    <cellStyle name="Normální 2 2 3 2" xfId="27"/>
    <cellStyle name="Normální 2 2 3 2 2" xfId="56"/>
    <cellStyle name="Normální 2 2 3 2 2 2" xfId="194"/>
    <cellStyle name="Normální 2 2 3 2 2 2 2" xfId="470"/>
    <cellStyle name="Normální 2 2 3 2 2 3" xfId="263"/>
    <cellStyle name="Normální 2 2 3 2 2 3 2" xfId="539"/>
    <cellStyle name="Normální 2 2 3 2 2 4" xfId="125"/>
    <cellStyle name="Normální 2 2 3 2 2 4 2" xfId="401"/>
    <cellStyle name="Normální 2 2 3 2 2 5" xfId="332"/>
    <cellStyle name="Normální 2 2 3 2 3" xfId="165"/>
    <cellStyle name="Normální 2 2 3 2 3 2" xfId="441"/>
    <cellStyle name="Normální 2 2 3 2 4" xfId="234"/>
    <cellStyle name="Normální 2 2 3 2 4 2" xfId="510"/>
    <cellStyle name="Normální 2 2 3 2 5" xfId="96"/>
    <cellStyle name="Normální 2 2 3 2 5 2" xfId="372"/>
    <cellStyle name="Normální 2 2 3 2 6" xfId="303"/>
    <cellStyle name="Normální 2 2 3 3" xfId="71"/>
    <cellStyle name="Normální 2 2 3 3 2" xfId="209"/>
    <cellStyle name="Normální 2 2 3 3 2 2" xfId="485"/>
    <cellStyle name="Normální 2 2 3 3 3" xfId="278"/>
    <cellStyle name="Normální 2 2 3 3 3 2" xfId="554"/>
    <cellStyle name="Normální 2 2 3 3 4" xfId="140"/>
    <cellStyle name="Normální 2 2 3 3 4 2" xfId="416"/>
    <cellStyle name="Normální 2 2 3 3 5" xfId="347"/>
    <cellStyle name="Normální 2 2 3 4" xfId="44"/>
    <cellStyle name="Normální 2 2 3 4 2" xfId="182"/>
    <cellStyle name="Normální 2 2 3 4 2 2" xfId="458"/>
    <cellStyle name="Normální 2 2 3 4 3" xfId="251"/>
    <cellStyle name="Normální 2 2 3 4 3 2" xfId="527"/>
    <cellStyle name="Normální 2 2 3 4 4" xfId="113"/>
    <cellStyle name="Normální 2 2 3 4 4 2" xfId="389"/>
    <cellStyle name="Normální 2 2 3 4 5" xfId="320"/>
    <cellStyle name="Normální 2 2 3 5" xfId="153"/>
    <cellStyle name="Normální 2 2 3 5 2" xfId="429"/>
    <cellStyle name="Normální 2 2 3 6" xfId="222"/>
    <cellStyle name="Normální 2 2 3 6 2" xfId="498"/>
    <cellStyle name="Normální 2 2 3 7" xfId="84"/>
    <cellStyle name="Normální 2 2 3 7 2" xfId="360"/>
    <cellStyle name="Normální 2 2 3 8" xfId="291"/>
    <cellStyle name="Normální 2 2 4" xfId="23"/>
    <cellStyle name="Normální 2 2 4 2" xfId="52"/>
    <cellStyle name="Normální 2 2 4 2 2" xfId="190"/>
    <cellStyle name="Normální 2 2 4 2 2 2" xfId="466"/>
    <cellStyle name="Normální 2 2 4 2 3" xfId="259"/>
    <cellStyle name="Normální 2 2 4 2 3 2" xfId="535"/>
    <cellStyle name="Normální 2 2 4 2 4" xfId="121"/>
    <cellStyle name="Normální 2 2 4 2 4 2" xfId="397"/>
    <cellStyle name="Normální 2 2 4 2 5" xfId="328"/>
    <cellStyle name="Normální 2 2 4 3" xfId="161"/>
    <cellStyle name="Normální 2 2 4 3 2" xfId="437"/>
    <cellStyle name="Normální 2 2 4 4" xfId="230"/>
    <cellStyle name="Normální 2 2 4 4 2" xfId="506"/>
    <cellStyle name="Normální 2 2 4 5" xfId="92"/>
    <cellStyle name="Normální 2 2 4 5 2" xfId="368"/>
    <cellStyle name="Normální 2 2 4 6" xfId="299"/>
    <cellStyle name="Normální 2 2 5" xfId="11"/>
    <cellStyle name="Normální 2 2 5 2" xfId="40"/>
    <cellStyle name="Normální 2 2 5 2 2" xfId="178"/>
    <cellStyle name="Normální 2 2 5 2 2 2" xfId="454"/>
    <cellStyle name="Normální 2 2 5 2 3" xfId="247"/>
    <cellStyle name="Normální 2 2 5 2 3 2" xfId="523"/>
    <cellStyle name="Normální 2 2 5 2 4" xfId="109"/>
    <cellStyle name="Normální 2 2 5 2 4 2" xfId="385"/>
    <cellStyle name="Normální 2 2 5 2 5" xfId="316"/>
    <cellStyle name="Normální 2 2 5 3" xfId="149"/>
    <cellStyle name="Normální 2 2 5 3 2" xfId="425"/>
    <cellStyle name="Normální 2 2 5 4" xfId="218"/>
    <cellStyle name="Normální 2 2 5 4 2" xfId="494"/>
    <cellStyle name="Normální 2 2 5 5" xfId="80"/>
    <cellStyle name="Normální 2 2 5 5 2" xfId="356"/>
    <cellStyle name="Normální 2 2 5 6" xfId="287"/>
    <cellStyle name="Normální 2 2 6" xfId="63"/>
    <cellStyle name="Normální 2 2 6 2" xfId="201"/>
    <cellStyle name="Normální 2 2 6 2 2" xfId="477"/>
    <cellStyle name="Normální 2 2 6 3" xfId="270"/>
    <cellStyle name="Normální 2 2 6 3 2" xfId="546"/>
    <cellStyle name="Normální 2 2 6 4" xfId="132"/>
    <cellStyle name="Normální 2 2 6 4 2" xfId="408"/>
    <cellStyle name="Normální 2 2 6 5" xfId="339"/>
    <cellStyle name="Normální 2 2 7" xfId="35"/>
    <cellStyle name="Normální 2 2 7 2" xfId="173"/>
    <cellStyle name="Normální 2 2 7 2 2" xfId="449"/>
    <cellStyle name="Normální 2 2 7 3" xfId="242"/>
    <cellStyle name="Normální 2 2 7 3 2" xfId="518"/>
    <cellStyle name="Normální 2 2 7 4" xfId="104"/>
    <cellStyle name="Normální 2 2 7 4 2" xfId="380"/>
    <cellStyle name="Normální 2 2 7 5" xfId="311"/>
    <cellStyle name="Normální 2 2 8" xfId="144"/>
    <cellStyle name="Normální 2 2 8 2" xfId="420"/>
    <cellStyle name="Normální 2 2 9" xfId="213"/>
    <cellStyle name="Normální 2 2 9 2" xfId="489"/>
    <cellStyle name="Normální 2 3" xfId="3"/>
    <cellStyle name="Normální 2 3 2" xfId="29"/>
    <cellStyle name="Normální 2 3 2 2" xfId="69"/>
    <cellStyle name="Normální 2 3 2 2 2" xfId="207"/>
    <cellStyle name="Normální 2 3 2 2 2 2" xfId="483"/>
    <cellStyle name="Normální 2 3 2 2 3" xfId="276"/>
    <cellStyle name="Normální 2 3 2 2 3 2" xfId="552"/>
    <cellStyle name="Normální 2 3 2 2 4" xfId="138"/>
    <cellStyle name="Normální 2 3 2 2 4 2" xfId="414"/>
    <cellStyle name="Normální 2 3 2 2 5" xfId="345"/>
    <cellStyle name="Normální 2 3 2 3" xfId="58"/>
    <cellStyle name="Normální 2 3 2 3 2" xfId="196"/>
    <cellStyle name="Normální 2 3 2 3 2 2" xfId="472"/>
    <cellStyle name="Normální 2 3 2 3 3" xfId="265"/>
    <cellStyle name="Normální 2 3 2 3 3 2" xfId="541"/>
    <cellStyle name="Normální 2 3 2 3 4" xfId="127"/>
    <cellStyle name="Normální 2 3 2 3 4 2" xfId="403"/>
    <cellStyle name="Normální 2 3 2 3 5" xfId="334"/>
    <cellStyle name="Normální 2 3 2 4" xfId="167"/>
    <cellStyle name="Normální 2 3 2 4 2" xfId="443"/>
    <cellStyle name="Normální 2 3 2 5" xfId="236"/>
    <cellStyle name="Normální 2 3 2 5 2" xfId="512"/>
    <cellStyle name="Normální 2 3 2 6" xfId="98"/>
    <cellStyle name="Normální 2 3 2 6 2" xfId="374"/>
    <cellStyle name="Normální 2 3 2 7" xfId="305"/>
    <cellStyle name="Normální 2 3 3" xfId="17"/>
    <cellStyle name="Normální 2 3 3 2" xfId="46"/>
    <cellStyle name="Normální 2 3 3 2 2" xfId="184"/>
    <cellStyle name="Normální 2 3 3 2 2 2" xfId="460"/>
    <cellStyle name="Normální 2 3 3 2 3" xfId="253"/>
    <cellStyle name="Normální 2 3 3 2 3 2" xfId="529"/>
    <cellStyle name="Normální 2 3 3 2 4" xfId="115"/>
    <cellStyle name="Normální 2 3 3 2 4 2" xfId="391"/>
    <cellStyle name="Normální 2 3 3 2 5" xfId="322"/>
    <cellStyle name="Normální 2 3 3 3" xfId="155"/>
    <cellStyle name="Normální 2 3 3 3 2" xfId="431"/>
    <cellStyle name="Normální 2 3 3 4" xfId="224"/>
    <cellStyle name="Normální 2 3 3 4 2" xfId="500"/>
    <cellStyle name="Normální 2 3 3 5" xfId="86"/>
    <cellStyle name="Normální 2 3 3 5 2" xfId="362"/>
    <cellStyle name="Normální 2 3 3 6" xfId="293"/>
    <cellStyle name="Normální 2 3 4" xfId="65"/>
    <cellStyle name="Normální 2 3 4 2" xfId="203"/>
    <cellStyle name="Normální 2 3 4 2 2" xfId="479"/>
    <cellStyle name="Normální 2 3 4 3" xfId="272"/>
    <cellStyle name="Normální 2 3 4 3 2" xfId="548"/>
    <cellStyle name="Normální 2 3 4 4" xfId="134"/>
    <cellStyle name="Normální 2 3 4 4 2" xfId="410"/>
    <cellStyle name="Normální 2 3 4 5" xfId="341"/>
    <cellStyle name="Normální 2 3 5" xfId="33"/>
    <cellStyle name="Normální 2 3 5 2" xfId="171"/>
    <cellStyle name="Normální 2 3 5 2 2" xfId="447"/>
    <cellStyle name="Normální 2 3 5 3" xfId="240"/>
    <cellStyle name="Normální 2 3 5 3 2" xfId="516"/>
    <cellStyle name="Normální 2 3 5 4" xfId="102"/>
    <cellStyle name="Normální 2 3 5 4 2" xfId="378"/>
    <cellStyle name="Normální 2 3 5 5" xfId="309"/>
    <cellStyle name="Normální 2 3 6" xfId="142"/>
    <cellStyle name="Normální 2 3 6 2" xfId="418"/>
    <cellStyle name="Normální 2 3 7" xfId="211"/>
    <cellStyle name="Normální 2 3 7 2" xfId="487"/>
    <cellStyle name="Normální 2 3 8" xfId="73"/>
    <cellStyle name="Normální 2 3 8 2" xfId="349"/>
    <cellStyle name="Normální 2 3 9" xfId="280"/>
    <cellStyle name="Normální 2 4" xfId="7"/>
    <cellStyle name="Normální 2 4 2" xfId="25"/>
    <cellStyle name="Normální 2 4 2 2" xfId="54"/>
    <cellStyle name="Normální 2 4 2 2 2" xfId="192"/>
    <cellStyle name="Normální 2 4 2 2 2 2" xfId="468"/>
    <cellStyle name="Normální 2 4 2 2 3" xfId="261"/>
    <cellStyle name="Normální 2 4 2 2 3 2" xfId="537"/>
    <cellStyle name="Normální 2 4 2 2 4" xfId="123"/>
    <cellStyle name="Normální 2 4 2 2 4 2" xfId="399"/>
    <cellStyle name="Normální 2 4 2 2 5" xfId="330"/>
    <cellStyle name="Normální 2 4 2 3" xfId="163"/>
    <cellStyle name="Normální 2 4 2 3 2" xfId="439"/>
    <cellStyle name="Normální 2 4 2 4" xfId="232"/>
    <cellStyle name="Normální 2 4 2 4 2" xfId="508"/>
    <cellStyle name="Normální 2 4 2 5" xfId="94"/>
    <cellStyle name="Normální 2 4 2 5 2" xfId="370"/>
    <cellStyle name="Normální 2 4 2 6" xfId="301"/>
    <cellStyle name="Normální 2 4 3" xfId="13"/>
    <cellStyle name="Normální 2 4 3 2" xfId="42"/>
    <cellStyle name="Normální 2 4 3 2 2" xfId="180"/>
    <cellStyle name="Normální 2 4 3 2 2 2" xfId="456"/>
    <cellStyle name="Normální 2 4 3 2 3" xfId="249"/>
    <cellStyle name="Normální 2 4 3 2 3 2" xfId="525"/>
    <cellStyle name="Normální 2 4 3 2 4" xfId="111"/>
    <cellStyle name="Normální 2 4 3 2 4 2" xfId="387"/>
    <cellStyle name="Normální 2 4 3 2 5" xfId="318"/>
    <cellStyle name="Normální 2 4 3 3" xfId="151"/>
    <cellStyle name="Normální 2 4 3 3 2" xfId="427"/>
    <cellStyle name="Normální 2 4 3 4" xfId="220"/>
    <cellStyle name="Normální 2 4 3 4 2" xfId="496"/>
    <cellStyle name="Normální 2 4 3 5" xfId="82"/>
    <cellStyle name="Normální 2 4 3 5 2" xfId="358"/>
    <cellStyle name="Normální 2 4 3 6" xfId="289"/>
    <cellStyle name="Normální 2 4 4" xfId="64"/>
    <cellStyle name="Normální 2 4 4 2" xfId="202"/>
    <cellStyle name="Normální 2 4 4 2 2" xfId="478"/>
    <cellStyle name="Normální 2 4 4 3" xfId="271"/>
    <cellStyle name="Normální 2 4 4 3 2" xfId="547"/>
    <cellStyle name="Normální 2 4 4 4" xfId="133"/>
    <cellStyle name="Normální 2 4 4 4 2" xfId="409"/>
    <cellStyle name="Normální 2 4 4 5" xfId="340"/>
    <cellStyle name="Normální 2 4 5" xfId="36"/>
    <cellStyle name="Normální 2 4 5 2" xfId="174"/>
    <cellStyle name="Normální 2 4 5 2 2" xfId="450"/>
    <cellStyle name="Normální 2 4 5 3" xfId="243"/>
    <cellStyle name="Normální 2 4 5 3 2" xfId="519"/>
    <cellStyle name="Normální 2 4 5 4" xfId="105"/>
    <cellStyle name="Normální 2 4 5 4 2" xfId="381"/>
    <cellStyle name="Normální 2 4 5 5" xfId="312"/>
    <cellStyle name="Normální 2 4 6" xfId="145"/>
    <cellStyle name="Normální 2 4 6 2" xfId="421"/>
    <cellStyle name="Normální 2 4 7" xfId="214"/>
    <cellStyle name="Normální 2 4 7 2" xfId="490"/>
    <cellStyle name="Normální 2 4 8" xfId="76"/>
    <cellStyle name="Normální 2 4 8 2" xfId="352"/>
    <cellStyle name="Normální 2 4 9" xfId="283"/>
    <cellStyle name="Normální 2 5" xfId="21"/>
    <cellStyle name="Normální 2 5 2" xfId="68"/>
    <cellStyle name="Normální 2 5 2 2" xfId="206"/>
    <cellStyle name="Normální 2 5 2 2 2" xfId="482"/>
    <cellStyle name="Normální 2 5 2 3" xfId="275"/>
    <cellStyle name="Normální 2 5 2 3 2" xfId="551"/>
    <cellStyle name="Normální 2 5 2 4" xfId="137"/>
    <cellStyle name="Normální 2 5 2 4 2" xfId="413"/>
    <cellStyle name="Normální 2 5 2 5" xfId="344"/>
    <cellStyle name="Normální 2 5 3" xfId="50"/>
    <cellStyle name="Normální 2 5 3 2" xfId="188"/>
    <cellStyle name="Normální 2 5 3 2 2" xfId="464"/>
    <cellStyle name="Normální 2 5 3 3" xfId="257"/>
    <cellStyle name="Normální 2 5 3 3 2" xfId="533"/>
    <cellStyle name="Normální 2 5 3 4" xfId="119"/>
    <cellStyle name="Normální 2 5 3 4 2" xfId="395"/>
    <cellStyle name="Normální 2 5 3 5" xfId="326"/>
    <cellStyle name="Normální 2 5 4" xfId="159"/>
    <cellStyle name="Normální 2 5 4 2" xfId="435"/>
    <cellStyle name="Normální 2 5 5" xfId="228"/>
    <cellStyle name="Normální 2 5 5 2" xfId="504"/>
    <cellStyle name="Normální 2 5 6" xfId="90"/>
    <cellStyle name="Normální 2 5 6 2" xfId="366"/>
    <cellStyle name="Normální 2 5 7" xfId="297"/>
    <cellStyle name="Normální 2 6" xfId="9"/>
    <cellStyle name="Normální 2 6 2" xfId="38"/>
    <cellStyle name="Normální 2 6 2 2" xfId="176"/>
    <cellStyle name="Normální 2 6 2 2 2" xfId="452"/>
    <cellStyle name="Normální 2 6 2 3" xfId="245"/>
    <cellStyle name="Normální 2 6 2 3 2" xfId="521"/>
    <cellStyle name="Normální 2 6 2 4" xfId="107"/>
    <cellStyle name="Normální 2 6 2 4 2" xfId="383"/>
    <cellStyle name="Normální 2 6 2 5" xfId="314"/>
    <cellStyle name="Normální 2 6 3" xfId="147"/>
    <cellStyle name="Normální 2 6 3 2" xfId="423"/>
    <cellStyle name="Normální 2 6 4" xfId="216"/>
    <cellStyle name="Normální 2 6 4 2" xfId="492"/>
    <cellStyle name="Normální 2 6 5" xfId="78"/>
    <cellStyle name="Normální 2 6 5 2" xfId="354"/>
    <cellStyle name="Normální 2 6 6" xfId="285"/>
    <cellStyle name="Normální 2 7" xfId="61"/>
    <cellStyle name="Normální 2 7 2" xfId="199"/>
    <cellStyle name="Normální 2 7 2 2" xfId="475"/>
    <cellStyle name="Normální 2 7 3" xfId="268"/>
    <cellStyle name="Normální 2 7 3 2" xfId="544"/>
    <cellStyle name="Normální 2 7 4" xfId="130"/>
    <cellStyle name="Normální 2 7 4 2" xfId="406"/>
    <cellStyle name="Normální 2 7 5" xfId="337"/>
    <cellStyle name="Normální 2 8" xfId="32"/>
    <cellStyle name="Normální 2 8 2" xfId="170"/>
    <cellStyle name="Normální 2 8 2 2" xfId="446"/>
    <cellStyle name="Normální 2 8 3" xfId="239"/>
    <cellStyle name="Normální 2 8 3 2" xfId="515"/>
    <cellStyle name="Normální 2 8 4" xfId="101"/>
    <cellStyle name="Normální 2 8 4 2" xfId="377"/>
    <cellStyle name="Normální 2 8 5" xfId="308"/>
    <cellStyle name="Normální 2 9" xfId="141"/>
    <cellStyle name="Normální 2 9 2" xfId="417"/>
    <cellStyle name="Normální 3" xfId="6"/>
    <cellStyle name="Normální 4" xfId="4"/>
    <cellStyle name="Normální 4 10" xfId="74"/>
    <cellStyle name="Normální 4 10 2" xfId="350"/>
    <cellStyle name="Normální 4 11" xfId="281"/>
    <cellStyle name="Normální 4 2" xfId="16"/>
    <cellStyle name="Normální 4 2 2" xfId="28"/>
    <cellStyle name="Normální 4 2 2 2" xfId="57"/>
    <cellStyle name="Normální 4 2 2 2 2" xfId="195"/>
    <cellStyle name="Normální 4 2 2 2 2 2" xfId="471"/>
    <cellStyle name="Normální 4 2 2 2 3" xfId="264"/>
    <cellStyle name="Normální 4 2 2 2 3 2" xfId="540"/>
    <cellStyle name="Normální 4 2 2 2 4" xfId="126"/>
    <cellStyle name="Normální 4 2 2 2 4 2" xfId="402"/>
    <cellStyle name="Normální 4 2 2 2 5" xfId="333"/>
    <cellStyle name="Normální 4 2 2 3" xfId="166"/>
    <cellStyle name="Normální 4 2 2 3 2" xfId="442"/>
    <cellStyle name="Normální 4 2 2 4" xfId="235"/>
    <cellStyle name="Normální 4 2 2 4 2" xfId="511"/>
    <cellStyle name="Normální 4 2 2 5" xfId="97"/>
    <cellStyle name="Normální 4 2 2 5 2" xfId="373"/>
    <cellStyle name="Normální 4 2 2 6" xfId="304"/>
    <cellStyle name="Normální 4 2 3" xfId="66"/>
    <cellStyle name="Normální 4 2 3 2" xfId="204"/>
    <cellStyle name="Normální 4 2 3 2 2" xfId="480"/>
    <cellStyle name="Normální 4 2 3 3" xfId="273"/>
    <cellStyle name="Normální 4 2 3 3 2" xfId="549"/>
    <cellStyle name="Normální 4 2 3 4" xfId="135"/>
    <cellStyle name="Normální 4 2 3 4 2" xfId="411"/>
    <cellStyle name="Normální 4 2 3 5" xfId="342"/>
    <cellStyle name="Normální 4 2 4" xfId="45"/>
    <cellStyle name="Normální 4 2 4 2" xfId="183"/>
    <cellStyle name="Normální 4 2 4 2 2" xfId="459"/>
    <cellStyle name="Normální 4 2 4 3" xfId="252"/>
    <cellStyle name="Normální 4 2 4 3 2" xfId="528"/>
    <cellStyle name="Normální 4 2 4 4" xfId="114"/>
    <cellStyle name="Normální 4 2 4 4 2" xfId="390"/>
    <cellStyle name="Normální 4 2 4 5" xfId="321"/>
    <cellStyle name="Normální 4 2 5" xfId="154"/>
    <cellStyle name="Normální 4 2 5 2" xfId="430"/>
    <cellStyle name="Normální 4 2 6" xfId="223"/>
    <cellStyle name="Normální 4 2 6 2" xfId="499"/>
    <cellStyle name="Normální 4 2 7" xfId="85"/>
    <cellStyle name="Normální 4 2 7 2" xfId="361"/>
    <cellStyle name="Normální 4 2 8" xfId="292"/>
    <cellStyle name="Normální 4 3" xfId="12"/>
    <cellStyle name="Normální 4 3 2" xfId="24"/>
    <cellStyle name="Normální 4 3 2 2" xfId="53"/>
    <cellStyle name="Normální 4 3 2 2 2" xfId="191"/>
    <cellStyle name="Normální 4 3 2 2 2 2" xfId="467"/>
    <cellStyle name="Normální 4 3 2 2 3" xfId="260"/>
    <cellStyle name="Normální 4 3 2 2 3 2" xfId="536"/>
    <cellStyle name="Normální 4 3 2 2 4" xfId="122"/>
    <cellStyle name="Normální 4 3 2 2 4 2" xfId="398"/>
    <cellStyle name="Normální 4 3 2 2 5" xfId="329"/>
    <cellStyle name="Normální 4 3 2 3" xfId="162"/>
    <cellStyle name="Normální 4 3 2 3 2" xfId="438"/>
    <cellStyle name="Normální 4 3 2 4" xfId="231"/>
    <cellStyle name="Normální 4 3 2 4 2" xfId="507"/>
    <cellStyle name="Normální 4 3 2 5" xfId="93"/>
    <cellStyle name="Normální 4 3 2 5 2" xfId="369"/>
    <cellStyle name="Normální 4 3 2 6" xfId="300"/>
    <cellStyle name="Normální 4 3 3" xfId="70"/>
    <cellStyle name="Normální 4 3 3 2" xfId="208"/>
    <cellStyle name="Normální 4 3 3 2 2" xfId="484"/>
    <cellStyle name="Normální 4 3 3 3" xfId="277"/>
    <cellStyle name="Normální 4 3 3 3 2" xfId="553"/>
    <cellStyle name="Normální 4 3 3 4" xfId="139"/>
    <cellStyle name="Normální 4 3 3 4 2" xfId="415"/>
    <cellStyle name="Normální 4 3 3 5" xfId="346"/>
    <cellStyle name="Normální 4 3 4" xfId="41"/>
    <cellStyle name="Normální 4 3 4 2" xfId="179"/>
    <cellStyle name="Normální 4 3 4 2 2" xfId="455"/>
    <cellStyle name="Normální 4 3 4 3" xfId="248"/>
    <cellStyle name="Normální 4 3 4 3 2" xfId="524"/>
    <cellStyle name="Normální 4 3 4 4" xfId="110"/>
    <cellStyle name="Normální 4 3 4 4 2" xfId="386"/>
    <cellStyle name="Normální 4 3 4 5" xfId="317"/>
    <cellStyle name="Normální 4 3 5" xfId="150"/>
    <cellStyle name="Normální 4 3 5 2" xfId="426"/>
    <cellStyle name="Normální 4 3 6" xfId="219"/>
    <cellStyle name="Normální 4 3 6 2" xfId="495"/>
    <cellStyle name="Normální 4 3 7" xfId="81"/>
    <cellStyle name="Normální 4 3 7 2" xfId="357"/>
    <cellStyle name="Normální 4 3 8" xfId="288"/>
    <cellStyle name="Normální 4 4" xfId="20"/>
    <cellStyle name="Normální 4 4 2" xfId="49"/>
    <cellStyle name="Normální 4 4 2 2" xfId="187"/>
    <cellStyle name="Normální 4 4 2 2 2" xfId="463"/>
    <cellStyle name="Normální 4 4 2 3" xfId="256"/>
    <cellStyle name="Normální 4 4 2 3 2" xfId="532"/>
    <cellStyle name="Normální 4 4 2 4" xfId="118"/>
    <cellStyle name="Normální 4 4 2 4 2" xfId="394"/>
    <cellStyle name="Normální 4 4 2 5" xfId="325"/>
    <cellStyle name="Normální 4 4 3" xfId="158"/>
    <cellStyle name="Normální 4 4 3 2" xfId="434"/>
    <cellStyle name="Normální 4 4 4" xfId="227"/>
    <cellStyle name="Normální 4 4 4 2" xfId="503"/>
    <cellStyle name="Normální 4 4 5" xfId="89"/>
    <cellStyle name="Normální 4 4 5 2" xfId="365"/>
    <cellStyle name="Normální 4 4 6" xfId="296"/>
    <cellStyle name="Normální 4 5" xfId="8"/>
    <cellStyle name="Normální 4 5 2" xfId="37"/>
    <cellStyle name="Normální 4 5 2 2" xfId="175"/>
    <cellStyle name="Normální 4 5 2 2 2" xfId="451"/>
    <cellStyle name="Normální 4 5 2 3" xfId="244"/>
    <cellStyle name="Normální 4 5 2 3 2" xfId="520"/>
    <cellStyle name="Normální 4 5 2 4" xfId="106"/>
    <cellStyle name="Normální 4 5 2 4 2" xfId="382"/>
    <cellStyle name="Normální 4 5 2 5" xfId="313"/>
    <cellStyle name="Normální 4 5 3" xfId="146"/>
    <cellStyle name="Normální 4 5 3 2" xfId="422"/>
    <cellStyle name="Normální 4 5 4" xfId="215"/>
    <cellStyle name="Normální 4 5 4 2" xfId="491"/>
    <cellStyle name="Normální 4 5 5" xfId="77"/>
    <cellStyle name="Normální 4 5 5 2" xfId="353"/>
    <cellStyle name="Normální 4 5 6" xfId="284"/>
    <cellStyle name="Normální 4 6" xfId="62"/>
    <cellStyle name="Normální 4 6 2" xfId="200"/>
    <cellStyle name="Normální 4 6 2 2" xfId="476"/>
    <cellStyle name="Normální 4 6 3" xfId="269"/>
    <cellStyle name="Normální 4 6 3 2" xfId="545"/>
    <cellStyle name="Normální 4 6 4" xfId="131"/>
    <cellStyle name="Normální 4 6 4 2" xfId="407"/>
    <cellStyle name="Normální 4 6 5" xfId="338"/>
    <cellStyle name="Normální 4 7" xfId="34"/>
    <cellStyle name="Normální 4 7 2" xfId="172"/>
    <cellStyle name="Normální 4 7 2 2" xfId="448"/>
    <cellStyle name="Normální 4 7 3" xfId="241"/>
    <cellStyle name="Normální 4 7 3 2" xfId="517"/>
    <cellStyle name="Normální 4 7 4" xfId="103"/>
    <cellStyle name="Normální 4 7 4 2" xfId="379"/>
    <cellStyle name="Normální 4 7 5" xfId="310"/>
    <cellStyle name="Normální 4 8" xfId="143"/>
    <cellStyle name="Normální 4 8 2" xfId="419"/>
    <cellStyle name="Normální 4 9" xfId="212"/>
    <cellStyle name="Normální 4 9 2" xfId="488"/>
    <cellStyle name="Normální 5" xfId="10"/>
    <cellStyle name="Normální 5 2" xfId="18"/>
    <cellStyle name="Normální 5 2 2" xfId="30"/>
    <cellStyle name="Normální 5 2 2 2" xfId="59"/>
    <cellStyle name="Normální 5 2 2 2 2" xfId="197"/>
    <cellStyle name="Normální 5 2 2 2 2 2" xfId="473"/>
    <cellStyle name="Normální 5 2 2 2 3" xfId="266"/>
    <cellStyle name="Normální 5 2 2 2 3 2" xfId="542"/>
    <cellStyle name="Normální 5 2 2 2 4" xfId="128"/>
    <cellStyle name="Normální 5 2 2 2 4 2" xfId="404"/>
    <cellStyle name="Normální 5 2 2 2 5" xfId="335"/>
    <cellStyle name="Normální 5 2 2 3" xfId="168"/>
    <cellStyle name="Normální 5 2 2 3 2" xfId="444"/>
    <cellStyle name="Normální 5 2 2 4" xfId="237"/>
    <cellStyle name="Normální 5 2 2 4 2" xfId="513"/>
    <cellStyle name="Normální 5 2 2 5" xfId="99"/>
    <cellStyle name="Normální 5 2 2 5 2" xfId="375"/>
    <cellStyle name="Normální 5 2 2 6" xfId="306"/>
    <cellStyle name="Normální 5 2 3" xfId="47"/>
    <cellStyle name="Normální 5 2 3 2" xfId="185"/>
    <cellStyle name="Normální 5 2 3 2 2" xfId="461"/>
    <cellStyle name="Normální 5 2 3 3" xfId="254"/>
    <cellStyle name="Normální 5 2 3 3 2" xfId="530"/>
    <cellStyle name="Normální 5 2 3 4" xfId="116"/>
    <cellStyle name="Normální 5 2 3 4 2" xfId="392"/>
    <cellStyle name="Normální 5 2 3 5" xfId="323"/>
    <cellStyle name="Normální 5 2 4" xfId="156"/>
    <cellStyle name="Normální 5 2 4 2" xfId="432"/>
    <cellStyle name="Normální 5 2 5" xfId="225"/>
    <cellStyle name="Normální 5 2 5 2" xfId="501"/>
    <cellStyle name="Normální 5 2 6" xfId="87"/>
    <cellStyle name="Normální 5 2 6 2" xfId="363"/>
    <cellStyle name="Normální 5 2 7" xfId="294"/>
    <cellStyle name="Normální 5 3" xfId="14"/>
    <cellStyle name="Normální 5 3 2" xfId="26"/>
    <cellStyle name="Normální 5 3 2 2" xfId="55"/>
    <cellStyle name="Normální 5 3 2 2 2" xfId="193"/>
    <cellStyle name="Normální 5 3 2 2 2 2" xfId="469"/>
    <cellStyle name="Normální 5 3 2 2 3" xfId="262"/>
    <cellStyle name="Normální 5 3 2 2 3 2" xfId="538"/>
    <cellStyle name="Normální 5 3 2 2 4" xfId="124"/>
    <cellStyle name="Normální 5 3 2 2 4 2" xfId="400"/>
    <cellStyle name="Normální 5 3 2 2 5" xfId="331"/>
    <cellStyle name="Normální 5 3 2 3" xfId="164"/>
    <cellStyle name="Normální 5 3 2 3 2" xfId="440"/>
    <cellStyle name="Normální 5 3 2 4" xfId="233"/>
    <cellStyle name="Normální 5 3 2 4 2" xfId="509"/>
    <cellStyle name="Normální 5 3 2 5" xfId="95"/>
    <cellStyle name="Normální 5 3 2 5 2" xfId="371"/>
    <cellStyle name="Normální 5 3 2 6" xfId="302"/>
    <cellStyle name="Normální 5 3 3" xfId="43"/>
    <cellStyle name="Normální 5 3 3 2" xfId="181"/>
    <cellStyle name="Normální 5 3 3 2 2" xfId="457"/>
    <cellStyle name="Normální 5 3 3 3" xfId="250"/>
    <cellStyle name="Normální 5 3 3 3 2" xfId="526"/>
    <cellStyle name="Normální 5 3 3 4" xfId="112"/>
    <cellStyle name="Normální 5 3 3 4 2" xfId="388"/>
    <cellStyle name="Normální 5 3 3 5" xfId="319"/>
    <cellStyle name="Normální 5 3 4" xfId="152"/>
    <cellStyle name="Normální 5 3 4 2" xfId="428"/>
    <cellStyle name="Normální 5 3 5" xfId="221"/>
    <cellStyle name="Normální 5 3 5 2" xfId="497"/>
    <cellStyle name="Normální 5 3 6" xfId="83"/>
    <cellStyle name="Normální 5 3 6 2" xfId="359"/>
    <cellStyle name="Normální 5 3 7" xfId="290"/>
    <cellStyle name="Normální 5 4" xfId="22"/>
    <cellStyle name="Normální 5 4 2" xfId="51"/>
    <cellStyle name="Normální 5 4 2 2" xfId="189"/>
    <cellStyle name="Normální 5 4 2 2 2" xfId="465"/>
    <cellStyle name="Normální 5 4 2 3" xfId="258"/>
    <cellStyle name="Normální 5 4 2 3 2" xfId="534"/>
    <cellStyle name="Normální 5 4 2 4" xfId="120"/>
    <cellStyle name="Normální 5 4 2 4 2" xfId="396"/>
    <cellStyle name="Normální 5 4 2 5" xfId="327"/>
    <cellStyle name="Normální 5 4 3" xfId="160"/>
    <cellStyle name="Normální 5 4 3 2" xfId="436"/>
    <cellStyle name="Normální 5 4 4" xfId="229"/>
    <cellStyle name="Normální 5 4 4 2" xfId="505"/>
    <cellStyle name="Normální 5 4 5" xfId="91"/>
    <cellStyle name="Normální 5 4 5 2" xfId="367"/>
    <cellStyle name="Normální 5 4 6" xfId="298"/>
    <cellStyle name="Normální 5 5" xfId="39"/>
    <cellStyle name="Normální 5 5 2" xfId="177"/>
    <cellStyle name="Normální 5 5 2 2" xfId="453"/>
    <cellStyle name="Normální 5 5 3" xfId="246"/>
    <cellStyle name="Normální 5 5 3 2" xfId="522"/>
    <cellStyle name="Normální 5 5 4" xfId="108"/>
    <cellStyle name="Normální 5 5 4 2" xfId="384"/>
    <cellStyle name="Normální 5 5 5" xfId="315"/>
    <cellStyle name="Normální 5 6" xfId="148"/>
    <cellStyle name="Normální 5 6 2" xfId="424"/>
    <cellStyle name="Normální 5 7" xfId="217"/>
    <cellStyle name="Normální 5 7 2" xfId="493"/>
    <cellStyle name="Normální 5 8" xfId="79"/>
    <cellStyle name="Normální 5 8 2" xfId="355"/>
    <cellStyle name="Normální 5 9" xfId="286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ohumil.fiser\Dokumenty\Dokumenty%20Excel\Granty\Granty%202015-2016\Periodika%20a%20akce%202015\AKCE%202015_2_vy&#250;&#269;tov&#225;n&#237;_pracovn&#23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KCE 2015_žádost"/>
      <sheetName val="Přehled dokladů"/>
      <sheetName val="Data"/>
    </sheetNames>
    <sheetDataSet>
      <sheetData sheetId="0"/>
      <sheetData sheetId="1"/>
      <sheetData sheetId="2">
        <row r="2">
          <cell r="L2" t="str">
            <v>5221   obecně prosp. spol.</v>
          </cell>
          <cell r="M2" t="str">
            <v>5212   fyzická osoba</v>
          </cell>
        </row>
        <row r="3">
          <cell r="L3" t="str">
            <v>5222   spolek</v>
          </cell>
          <cell r="M3" t="str">
            <v>5213   obchodní spol.</v>
          </cell>
        </row>
        <row r="4">
          <cell r="L4" t="str">
            <v>5229   sdružení práv. osob</v>
          </cell>
          <cell r="M4" t="str">
            <v>(s.r.o., a.s., družstvo apod.)</v>
          </cell>
        </row>
        <row r="5">
          <cell r="L5" t="str">
            <v>5229   nadace, ndační fond</v>
          </cell>
          <cell r="M5" t="str">
            <v>jiný subjekt</v>
          </cell>
        </row>
        <row r="6">
          <cell r="L6" t="str">
            <v>5321  přísp. org. měst a obcí</v>
          </cell>
        </row>
        <row r="7">
          <cell r="L7" t="str">
            <v>5323   přísp. org. kraj.úřadů</v>
          </cell>
        </row>
        <row r="8">
          <cell r="L8" t="str">
            <v>5332   vysoká škola</v>
          </cell>
        </row>
        <row r="9">
          <cell r="L9" t="str">
            <v>5334   veřejná výzkumná instituce</v>
          </cell>
        </row>
        <row r="10">
          <cell r="L10" t="str">
            <v>jiný subjekt</v>
          </cell>
        </row>
      </sheetData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58"/>
  <sheetViews>
    <sheetView tabSelected="1" zoomScaleNormal="100" zoomScalePageLayoutView="136" workbookViewId="0">
      <selection activeCell="D152" sqref="D152:I153"/>
    </sheetView>
  </sheetViews>
  <sheetFormatPr defaultRowHeight="15" x14ac:dyDescent="0.25"/>
  <cols>
    <col min="1" max="1" width="9.7109375" style="154" customWidth="1"/>
    <col min="2" max="2" width="10" style="154" customWidth="1"/>
    <col min="3" max="3" width="9.5703125" style="154" customWidth="1"/>
    <col min="4" max="4" width="10.28515625" style="154" customWidth="1"/>
    <col min="5" max="6" width="9.28515625" style="154" customWidth="1"/>
    <col min="7" max="7" width="8.85546875" style="154" customWidth="1"/>
    <col min="8" max="8" width="9.5703125" style="154" customWidth="1"/>
    <col min="9" max="9" width="9.42578125" style="154" customWidth="1"/>
    <col min="10" max="10" width="1.28515625" style="204" customWidth="1"/>
    <col min="11" max="11" width="4.5703125" style="154" customWidth="1"/>
    <col min="12" max="12" width="9.140625" style="154" hidden="1" customWidth="1"/>
    <col min="13" max="13" width="13.7109375" style="154" customWidth="1"/>
    <col min="14" max="17" width="9.140625" style="154" customWidth="1"/>
    <col min="18" max="22" width="9.140625" style="154"/>
    <col min="23" max="23" width="9.140625" style="154" customWidth="1"/>
    <col min="24" max="16384" width="9.140625" style="154"/>
  </cols>
  <sheetData>
    <row r="1" spans="1:24" x14ac:dyDescent="0.25">
      <c r="A1" s="600" t="s">
        <v>360</v>
      </c>
      <c r="B1" s="601"/>
      <c r="C1" s="601"/>
      <c r="D1" s="601"/>
      <c r="E1" s="601"/>
      <c r="F1" s="601"/>
      <c r="G1" s="601"/>
      <c r="H1" s="601"/>
      <c r="I1" s="601"/>
      <c r="J1" s="221"/>
    </row>
    <row r="2" spans="1:24" x14ac:dyDescent="0.25">
      <c r="A2" s="601"/>
      <c r="B2" s="601"/>
      <c r="C2" s="601"/>
      <c r="D2" s="601"/>
      <c r="E2" s="601"/>
      <c r="F2" s="601"/>
      <c r="G2" s="601"/>
      <c r="H2" s="601"/>
      <c r="I2" s="601"/>
      <c r="J2" s="221"/>
    </row>
    <row r="3" spans="1:24" x14ac:dyDescent="0.25">
      <c r="A3" s="601"/>
      <c r="B3" s="601"/>
      <c r="C3" s="601"/>
      <c r="D3" s="601"/>
      <c r="E3" s="601"/>
      <c r="F3" s="601"/>
      <c r="G3" s="601"/>
      <c r="H3" s="601"/>
      <c r="I3" s="601"/>
      <c r="J3" s="221"/>
    </row>
    <row r="4" spans="1:24" ht="24.75" customHeight="1" x14ac:dyDescent="0.25">
      <c r="A4" s="601"/>
      <c r="B4" s="601"/>
      <c r="C4" s="601"/>
      <c r="D4" s="601"/>
      <c r="E4" s="601"/>
      <c r="F4" s="601"/>
      <c r="G4" s="601"/>
      <c r="H4" s="601"/>
      <c r="I4" s="601"/>
      <c r="J4" s="221"/>
    </row>
    <row r="5" spans="1:24" ht="3" customHeight="1" x14ac:dyDescent="0.25">
      <c r="A5" s="607"/>
      <c r="B5" s="607"/>
      <c r="C5" s="607"/>
      <c r="D5" s="607"/>
      <c r="E5" s="607"/>
      <c r="F5" s="607"/>
      <c r="G5" s="607"/>
      <c r="H5" s="607"/>
      <c r="I5" s="607"/>
      <c r="J5" s="221"/>
    </row>
    <row r="6" spans="1:24" s="206" customFormat="1" ht="13.5" customHeight="1" x14ac:dyDescent="0.25">
      <c r="A6" s="622" t="s">
        <v>299</v>
      </c>
      <c r="B6" s="622"/>
      <c r="C6" s="622"/>
      <c r="D6" s="622"/>
      <c r="E6" s="622"/>
      <c r="F6" s="622"/>
      <c r="G6" s="622"/>
      <c r="H6" s="622"/>
      <c r="I6" s="622"/>
      <c r="J6" s="257"/>
    </row>
    <row r="7" spans="1:24" s="205" customFormat="1" ht="12.75" customHeight="1" x14ac:dyDescent="0.25">
      <c r="A7" s="623" t="s">
        <v>300</v>
      </c>
      <c r="B7" s="624"/>
      <c r="C7" s="624"/>
      <c r="D7" s="624"/>
      <c r="E7" s="624"/>
      <c r="F7" s="625" t="s">
        <v>301</v>
      </c>
      <c r="G7" s="626"/>
      <c r="H7" s="626"/>
      <c r="I7" s="626"/>
      <c r="J7" s="213"/>
    </row>
    <row r="8" spans="1:24" s="205" customFormat="1" ht="23.25" customHeight="1" thickBot="1" x14ac:dyDescent="0.3">
      <c r="A8" s="627" t="s">
        <v>221</v>
      </c>
      <c r="B8" s="628"/>
      <c r="C8" s="628"/>
      <c r="D8" s="628"/>
      <c r="E8" s="628"/>
      <c r="F8" s="629" t="s">
        <v>355</v>
      </c>
      <c r="G8" s="630"/>
      <c r="H8" s="630"/>
      <c r="I8" s="628"/>
      <c r="J8" s="213"/>
    </row>
    <row r="9" spans="1:24" x14ac:dyDescent="0.25">
      <c r="A9" s="602" t="s">
        <v>285</v>
      </c>
      <c r="B9" s="457"/>
      <c r="C9" s="457"/>
      <c r="D9" s="457"/>
      <c r="E9" s="457"/>
      <c r="F9" s="603" t="s">
        <v>0</v>
      </c>
      <c r="G9" s="604"/>
      <c r="H9" s="153" t="s">
        <v>1</v>
      </c>
      <c r="I9" s="237"/>
      <c r="J9" s="221"/>
      <c r="M9" s="365"/>
    </row>
    <row r="10" spans="1:24" x14ac:dyDescent="0.25">
      <c r="A10" s="605" t="s">
        <v>216</v>
      </c>
      <c r="B10" s="454"/>
      <c r="C10" s="454"/>
      <c r="D10" s="454"/>
      <c r="E10" s="454"/>
      <c r="F10" s="454"/>
      <c r="G10" s="606"/>
      <c r="H10" s="636"/>
      <c r="I10" s="570"/>
      <c r="J10" s="221"/>
    </row>
    <row r="11" spans="1:24" ht="15" customHeight="1" x14ac:dyDescent="0.25">
      <c r="A11" s="605" t="s">
        <v>346</v>
      </c>
      <c r="B11" s="454"/>
      <c r="C11" s="454"/>
      <c r="D11" s="454"/>
      <c r="E11" s="454"/>
      <c r="F11" s="454"/>
      <c r="G11" s="606"/>
      <c r="H11" s="637"/>
      <c r="I11" s="448"/>
      <c r="J11" s="221"/>
    </row>
    <row r="12" spans="1:24" ht="18.75" customHeight="1" thickBot="1" x14ac:dyDescent="0.3">
      <c r="A12" s="611" t="s">
        <v>236</v>
      </c>
      <c r="B12" s="612"/>
      <c r="C12" s="613"/>
      <c r="D12" s="614"/>
      <c r="E12" s="614"/>
      <c r="F12" s="614"/>
      <c r="G12" s="614"/>
      <c r="H12" s="614"/>
      <c r="I12" s="615"/>
      <c r="J12" s="221"/>
    </row>
    <row r="13" spans="1:24" ht="15.75" customHeight="1" thickTop="1" x14ac:dyDescent="0.25">
      <c r="A13" s="638" t="s">
        <v>211</v>
      </c>
      <c r="B13" s="454"/>
      <c r="C13" s="454"/>
      <c r="D13" s="606"/>
      <c r="E13" s="639"/>
      <c r="F13" s="640"/>
      <c r="G13" s="334" t="s">
        <v>362</v>
      </c>
      <c r="H13" s="641"/>
      <c r="I13" s="642"/>
      <c r="J13" s="332"/>
      <c r="K13" s="330"/>
      <c r="L13" s="330"/>
      <c r="M13" s="330"/>
      <c r="N13" s="330"/>
      <c r="O13" s="330"/>
      <c r="P13" s="330"/>
      <c r="Q13" s="330"/>
      <c r="R13" s="330"/>
      <c r="S13" s="330"/>
      <c r="T13" s="330"/>
      <c r="U13" s="330"/>
      <c r="V13" s="330"/>
      <c r="W13" s="330"/>
      <c r="X13" s="330"/>
    </row>
    <row r="14" spans="1:24" s="214" customFormat="1" ht="15.75" customHeight="1" x14ac:dyDescent="0.25">
      <c r="A14" s="411" t="s">
        <v>358</v>
      </c>
      <c r="B14" s="408"/>
      <c r="C14" s="380"/>
      <c r="D14" s="155"/>
      <c r="E14" s="634"/>
      <c r="F14" s="635"/>
      <c r="G14" s="631"/>
      <c r="H14" s="632"/>
      <c r="I14" s="633"/>
      <c r="J14" s="224"/>
    </row>
    <row r="15" spans="1:24" x14ac:dyDescent="0.25">
      <c r="A15" s="616" t="s">
        <v>22</v>
      </c>
      <c r="B15" s="617"/>
      <c r="C15" s="523"/>
      <c r="D15" s="485"/>
      <c r="E15" s="485"/>
      <c r="F15" s="485"/>
      <c r="G15" s="485"/>
      <c r="H15" s="485"/>
      <c r="I15" s="524"/>
      <c r="J15" s="221"/>
    </row>
    <row r="16" spans="1:24" x14ac:dyDescent="0.25">
      <c r="A16" s="379" t="s">
        <v>2</v>
      </c>
      <c r="B16" s="380"/>
      <c r="C16" s="493"/>
      <c r="D16" s="485"/>
      <c r="E16" s="485"/>
      <c r="F16" s="485"/>
      <c r="G16" s="485"/>
      <c r="H16" s="485"/>
      <c r="I16" s="524"/>
      <c r="J16" s="221"/>
    </row>
    <row r="17" spans="1:24" s="156" customFormat="1" ht="14.25" customHeight="1" x14ac:dyDescent="0.25">
      <c r="A17" s="411" t="s">
        <v>3</v>
      </c>
      <c r="B17" s="454"/>
      <c r="C17" s="484"/>
      <c r="D17" s="569"/>
      <c r="E17" s="569"/>
      <c r="F17" s="569"/>
      <c r="G17" s="569"/>
      <c r="H17" s="569"/>
      <c r="I17" s="570"/>
      <c r="J17" s="225"/>
    </row>
    <row r="18" spans="1:24" s="214" customFormat="1" ht="14.25" customHeight="1" x14ac:dyDescent="0.25">
      <c r="A18" s="422" t="s">
        <v>210</v>
      </c>
      <c r="B18" s="423"/>
      <c r="C18" s="423"/>
      <c r="D18" s="423"/>
      <c r="E18" s="618"/>
      <c r="F18" s="569"/>
      <c r="G18" s="569"/>
      <c r="H18" s="569"/>
      <c r="I18" s="619"/>
      <c r="J18" s="224"/>
    </row>
    <row r="19" spans="1:24" s="208" customFormat="1" ht="10.5" customHeight="1" x14ac:dyDescent="0.2">
      <c r="A19" s="157"/>
      <c r="B19" s="158"/>
      <c r="C19" s="158"/>
      <c r="D19" s="158"/>
      <c r="E19" s="158"/>
      <c r="F19" s="158"/>
      <c r="G19" s="158"/>
      <c r="H19" s="158"/>
      <c r="I19" s="159"/>
      <c r="J19" s="223"/>
      <c r="O19" s="160"/>
      <c r="P19" s="160"/>
      <c r="Q19" s="160"/>
      <c r="R19" s="160"/>
      <c r="S19" s="160"/>
      <c r="T19" s="160"/>
      <c r="U19" s="160"/>
      <c r="V19" s="160"/>
      <c r="W19" s="160"/>
      <c r="X19" s="160"/>
    </row>
    <row r="20" spans="1:24" s="215" customFormat="1" ht="15" customHeight="1" x14ac:dyDescent="0.25">
      <c r="A20" s="643" t="s">
        <v>369</v>
      </c>
      <c r="B20" s="644"/>
      <c r="C20" s="644"/>
      <c r="D20" s="644"/>
      <c r="E20" s="644"/>
      <c r="F20" s="644"/>
      <c r="G20" s="644"/>
      <c r="H20" s="644"/>
      <c r="I20" s="645"/>
      <c r="J20" s="226"/>
    </row>
    <row r="21" spans="1:24" s="215" customFormat="1" ht="14.25" customHeight="1" x14ac:dyDescent="0.25">
      <c r="A21" s="411" t="s">
        <v>244</v>
      </c>
      <c r="B21" s="408"/>
      <c r="C21" s="408"/>
      <c r="D21" s="363"/>
      <c r="E21" s="344" t="s">
        <v>363</v>
      </c>
      <c r="F21" s="344"/>
      <c r="G21" s="443"/>
      <c r="H21" s="444"/>
      <c r="I21" s="445"/>
      <c r="J21" s="343"/>
    </row>
    <row r="22" spans="1:24" s="215" customFormat="1" ht="14.25" customHeight="1" x14ac:dyDescent="0.25">
      <c r="A22" s="411" t="s">
        <v>364</v>
      </c>
      <c r="B22" s="408"/>
      <c r="C22" s="408"/>
      <c r="D22" s="338">
        <f>SUM(C29,I29,I30,I31)</f>
        <v>0</v>
      </c>
      <c r="E22" s="346" t="s">
        <v>365</v>
      </c>
      <c r="F22" s="344"/>
      <c r="G22" s="446"/>
      <c r="H22" s="447"/>
      <c r="I22" s="448"/>
      <c r="J22" s="343"/>
    </row>
    <row r="23" spans="1:24" s="215" customFormat="1" ht="14.25" customHeight="1" x14ac:dyDescent="0.25">
      <c r="A23" s="411" t="s">
        <v>245</v>
      </c>
      <c r="B23" s="408"/>
      <c r="C23" s="408"/>
      <c r="D23" s="339">
        <f>SUM(D21*D22)</f>
        <v>0</v>
      </c>
      <c r="E23" s="394" t="s">
        <v>366</v>
      </c>
      <c r="F23" s="621"/>
      <c r="G23" s="621"/>
      <c r="H23" s="398"/>
      <c r="I23" s="372"/>
      <c r="J23" s="343"/>
    </row>
    <row r="24" spans="1:24" s="215" customFormat="1" ht="14.25" customHeight="1" x14ac:dyDescent="0.25">
      <c r="A24" s="411" t="s">
        <v>246</v>
      </c>
      <c r="B24" s="408"/>
      <c r="C24" s="392"/>
      <c r="D24" s="418"/>
      <c r="E24" s="408" t="s">
        <v>247</v>
      </c>
      <c r="F24" s="408"/>
      <c r="G24" s="392"/>
      <c r="H24" s="418"/>
      <c r="I24" s="345"/>
      <c r="J24" s="343"/>
    </row>
    <row r="25" spans="1:24" s="215" customFormat="1" ht="14.25" customHeight="1" x14ac:dyDescent="0.25">
      <c r="A25" s="411" t="s">
        <v>248</v>
      </c>
      <c r="B25" s="408"/>
      <c r="C25" s="414"/>
      <c r="D25" s="415"/>
      <c r="E25" s="408" t="s">
        <v>249</v>
      </c>
      <c r="F25" s="408"/>
      <c r="G25" s="416"/>
      <c r="H25" s="417"/>
      <c r="I25" s="345"/>
      <c r="J25" s="343"/>
    </row>
    <row r="26" spans="1:24" s="215" customFormat="1" ht="14.25" customHeight="1" x14ac:dyDescent="0.25">
      <c r="A26" s="411" t="s">
        <v>250</v>
      </c>
      <c r="B26" s="408"/>
      <c r="C26" s="418"/>
      <c r="D26" s="418"/>
      <c r="E26" s="418"/>
      <c r="F26" s="418"/>
      <c r="G26" s="418"/>
      <c r="H26" s="418"/>
      <c r="I26" s="419"/>
      <c r="J26" s="343"/>
    </row>
    <row r="27" spans="1:24" s="215" customFormat="1" ht="14.25" customHeight="1" x14ac:dyDescent="0.25">
      <c r="A27" s="411" t="s">
        <v>367</v>
      </c>
      <c r="B27" s="408"/>
      <c r="C27" s="408"/>
      <c r="D27" s="408"/>
      <c r="E27" s="408"/>
      <c r="F27" s="337"/>
      <c r="G27" s="412" t="s">
        <v>251</v>
      </c>
      <c r="H27" s="413"/>
      <c r="I27" s="340"/>
      <c r="J27" s="343"/>
    </row>
    <row r="28" spans="1:24" s="215" customFormat="1" ht="15" customHeight="1" x14ac:dyDescent="0.25">
      <c r="A28" s="408" t="s">
        <v>368</v>
      </c>
      <c r="B28" s="409"/>
      <c r="C28" s="409"/>
      <c r="D28" s="409"/>
      <c r="E28" s="410"/>
      <c r="F28" s="342"/>
      <c r="G28" s="341"/>
      <c r="H28" s="341"/>
      <c r="I28" s="364"/>
      <c r="J28" s="343"/>
    </row>
    <row r="29" spans="1:24" s="156" customFormat="1" ht="14.25" customHeight="1" x14ac:dyDescent="0.25">
      <c r="A29" s="411" t="s">
        <v>347</v>
      </c>
      <c r="B29" s="409"/>
      <c r="C29" s="220"/>
      <c r="D29" s="394" t="s">
        <v>380</v>
      </c>
      <c r="E29" s="397"/>
      <c r="F29" s="397"/>
      <c r="G29" s="397"/>
      <c r="H29" s="398"/>
      <c r="I29" s="369"/>
      <c r="J29" s="225"/>
    </row>
    <row r="30" spans="1:24" s="215" customFormat="1" ht="13.5" customHeight="1" x14ac:dyDescent="0.25">
      <c r="A30" s="399" t="s">
        <v>382</v>
      </c>
      <c r="B30" s="400"/>
      <c r="C30" s="401"/>
      <c r="D30" s="401"/>
      <c r="E30" s="401"/>
      <c r="F30" s="401"/>
      <c r="G30" s="401"/>
      <c r="H30" s="398"/>
      <c r="I30" s="370"/>
      <c r="J30" s="226"/>
    </row>
    <row r="31" spans="1:24" s="215" customFormat="1" ht="13.5" customHeight="1" x14ac:dyDescent="0.25">
      <c r="A31" s="402" t="s">
        <v>383</v>
      </c>
      <c r="B31" s="400"/>
      <c r="C31" s="401"/>
      <c r="D31" s="401"/>
      <c r="E31" s="401"/>
      <c r="F31" s="401"/>
      <c r="G31" s="401"/>
      <c r="H31" s="403"/>
      <c r="I31" s="371"/>
      <c r="J31" s="226"/>
      <c r="M31" s="366"/>
    </row>
    <row r="32" spans="1:24" s="215" customFormat="1" ht="13.5" customHeight="1" thickBot="1" x14ac:dyDescent="0.3">
      <c r="A32" s="367"/>
      <c r="B32" s="349"/>
      <c r="C32" s="350"/>
      <c r="D32" s="350"/>
      <c r="E32" s="350"/>
      <c r="F32" s="350"/>
      <c r="G32" s="404" t="s">
        <v>381</v>
      </c>
      <c r="H32" s="405"/>
      <c r="I32" s="368" t="e">
        <f>SUM(D23/D21)*(1/100)</f>
        <v>#DIV/0!</v>
      </c>
      <c r="J32" s="347"/>
      <c r="M32" s="366"/>
    </row>
    <row r="33" spans="1:15" s="215" customFormat="1" ht="25.5" customHeight="1" thickBot="1" x14ac:dyDescent="0.3">
      <c r="A33" s="424" t="s">
        <v>370</v>
      </c>
      <c r="B33" s="409"/>
      <c r="C33" s="409"/>
      <c r="D33" s="409"/>
      <c r="E33" s="409"/>
      <c r="F33" s="425"/>
      <c r="G33" s="426"/>
      <c r="H33" s="426"/>
      <c r="I33" s="427"/>
      <c r="J33" s="347"/>
    </row>
    <row r="34" spans="1:15" s="215" customFormat="1" ht="12.75" customHeight="1" x14ac:dyDescent="0.25">
      <c r="A34" s="411" t="s">
        <v>371</v>
      </c>
      <c r="B34" s="408"/>
      <c r="C34" s="408"/>
      <c r="D34" s="408"/>
      <c r="E34" s="408"/>
      <c r="F34" s="428"/>
      <c r="G34" s="429"/>
      <c r="H34" s="394"/>
      <c r="I34" s="395"/>
      <c r="J34" s="347"/>
    </row>
    <row r="35" spans="1:15" s="215" customFormat="1" ht="14.25" customHeight="1" x14ac:dyDescent="0.25">
      <c r="A35" s="411" t="s">
        <v>252</v>
      </c>
      <c r="B35" s="408"/>
      <c r="C35" s="408"/>
      <c r="D35" s="408"/>
      <c r="E35" s="408"/>
      <c r="F35" s="392"/>
      <c r="G35" s="393"/>
      <c r="H35" s="396"/>
      <c r="I35" s="395"/>
      <c r="J35" s="347"/>
    </row>
    <row r="36" spans="1:15" s="215" customFormat="1" ht="14.25" customHeight="1" x14ac:dyDescent="0.25">
      <c r="A36" s="411" t="s">
        <v>253</v>
      </c>
      <c r="B36" s="408"/>
      <c r="C36" s="408"/>
      <c r="D36" s="408"/>
      <c r="E36" s="408"/>
      <c r="F36" s="392"/>
      <c r="G36" s="393"/>
      <c r="H36" s="396"/>
      <c r="I36" s="395"/>
      <c r="J36" s="347"/>
    </row>
    <row r="37" spans="1:15" s="215" customFormat="1" ht="14.25" customHeight="1" x14ac:dyDescent="0.25">
      <c r="A37" s="422" t="s">
        <v>254</v>
      </c>
      <c r="B37" s="423"/>
      <c r="C37" s="423"/>
      <c r="D37" s="423"/>
      <c r="E37" s="423"/>
      <c r="F37" s="392"/>
      <c r="G37" s="393"/>
      <c r="H37" s="420"/>
      <c r="I37" s="421"/>
      <c r="J37" s="347"/>
    </row>
    <row r="38" spans="1:15" ht="6.75" customHeight="1" thickBot="1" x14ac:dyDescent="0.3">
      <c r="A38" s="240"/>
      <c r="B38" s="240"/>
      <c r="C38" s="240"/>
      <c r="D38" s="240"/>
      <c r="E38" s="240"/>
      <c r="F38" s="240"/>
      <c r="G38" s="240"/>
      <c r="H38" s="240"/>
      <c r="I38" s="240"/>
      <c r="J38" s="221"/>
      <c r="O38" s="160"/>
    </row>
    <row r="39" spans="1:15" ht="31.5" customHeight="1" x14ac:dyDescent="0.25">
      <c r="A39" s="608" t="s">
        <v>372</v>
      </c>
      <c r="B39" s="609"/>
      <c r="C39" s="609"/>
      <c r="D39" s="609"/>
      <c r="E39" s="609"/>
      <c r="F39" s="609"/>
      <c r="G39" s="609"/>
      <c r="H39" s="609"/>
      <c r="I39" s="610"/>
      <c r="J39" s="221"/>
    </row>
    <row r="40" spans="1:15" ht="9.75" customHeight="1" thickBot="1" x14ac:dyDescent="0.3">
      <c r="A40" s="245"/>
      <c r="B40" s="245"/>
      <c r="C40" s="245"/>
      <c r="D40" s="245"/>
      <c r="E40" s="245"/>
      <c r="F40" s="245"/>
      <c r="G40" s="245"/>
      <c r="H40" s="245"/>
      <c r="I40" s="245"/>
      <c r="J40" s="221"/>
    </row>
    <row r="41" spans="1:15" ht="12.75" customHeight="1" x14ac:dyDescent="0.25">
      <c r="A41" s="314" t="s">
        <v>286</v>
      </c>
      <c r="B41" s="315"/>
      <c r="C41" s="315"/>
      <c r="D41" s="315" t="s">
        <v>374</v>
      </c>
      <c r="E41" s="315"/>
      <c r="F41" s="315"/>
      <c r="G41" s="315"/>
      <c r="H41" s="315"/>
      <c r="I41" s="316"/>
      <c r="J41" s="221"/>
    </row>
    <row r="42" spans="1:15" ht="12.75" customHeight="1" x14ac:dyDescent="0.25">
      <c r="A42" s="230" t="s">
        <v>4</v>
      </c>
      <c r="B42" s="219"/>
      <c r="C42" s="386"/>
      <c r="D42" s="387"/>
      <c r="E42" s="387"/>
      <c r="F42" s="387"/>
      <c r="G42" s="387"/>
      <c r="H42" s="387"/>
      <c r="I42" s="388"/>
      <c r="J42" s="221"/>
    </row>
    <row r="43" spans="1:15" ht="12.75" customHeight="1" x14ac:dyDescent="0.25">
      <c r="A43" s="377" t="s">
        <v>5</v>
      </c>
      <c r="B43" s="378"/>
      <c r="C43" s="389"/>
      <c r="D43" s="390"/>
      <c r="E43" s="390"/>
      <c r="F43" s="390"/>
      <c r="G43" s="390"/>
      <c r="H43" s="390"/>
      <c r="I43" s="391"/>
      <c r="J43" s="221"/>
    </row>
    <row r="44" spans="1:15" ht="12.75" customHeight="1" x14ac:dyDescent="0.25">
      <c r="A44" s="379" t="s">
        <v>209</v>
      </c>
      <c r="B44" s="380"/>
      <c r="C44" s="380"/>
      <c r="D44" s="380"/>
      <c r="E44" s="380"/>
      <c r="F44" s="380" t="s">
        <v>6</v>
      </c>
      <c r="G44" s="380"/>
      <c r="H44" s="380"/>
      <c r="I44" s="592"/>
      <c r="J44" s="221"/>
    </row>
    <row r="45" spans="1:15" s="207" customFormat="1" ht="12.75" customHeight="1" x14ac:dyDescent="0.25">
      <c r="A45" s="231" t="s">
        <v>200</v>
      </c>
      <c r="B45" s="593"/>
      <c r="C45" s="594"/>
      <c r="D45" s="595"/>
      <c r="E45" s="270"/>
      <c r="F45" s="232" t="s">
        <v>201</v>
      </c>
      <c r="G45" s="523"/>
      <c r="H45" s="384"/>
      <c r="I45" s="570"/>
      <c r="J45" s="222"/>
    </row>
    <row r="46" spans="1:15" ht="12.75" customHeight="1" x14ac:dyDescent="0.25">
      <c r="A46" s="274" t="s">
        <v>7</v>
      </c>
      <c r="B46" s="482"/>
      <c r="C46" s="483"/>
      <c r="D46" s="277"/>
      <c r="E46" s="515"/>
      <c r="F46" s="472"/>
      <c r="G46" s="521"/>
      <c r="H46" s="521"/>
      <c r="I46" s="522"/>
      <c r="J46" s="221"/>
    </row>
    <row r="47" spans="1:15" ht="12.75" customHeight="1" x14ac:dyDescent="0.25">
      <c r="A47" s="510" t="s">
        <v>217</v>
      </c>
      <c r="B47" s="452"/>
      <c r="C47" s="452"/>
      <c r="D47" s="511"/>
      <c r="E47" s="512"/>
      <c r="F47" s="513"/>
      <c r="G47" s="513"/>
      <c r="H47" s="513"/>
      <c r="I47" s="514"/>
      <c r="J47" s="221"/>
    </row>
    <row r="48" spans="1:15" ht="12.75" customHeight="1" x14ac:dyDescent="0.25">
      <c r="A48" s="515" t="s">
        <v>218</v>
      </c>
      <c r="B48" s="472"/>
      <c r="C48" s="472"/>
      <c r="D48" s="472"/>
      <c r="E48" s="472"/>
      <c r="F48" s="472"/>
      <c r="G48" s="472"/>
      <c r="H48" s="472"/>
      <c r="I48" s="473"/>
      <c r="J48" s="221"/>
    </row>
    <row r="49" spans="1:24" ht="16.5" customHeight="1" x14ac:dyDescent="0.25">
      <c r="A49" s="501"/>
      <c r="B49" s="502"/>
      <c r="C49" s="502"/>
      <c r="D49" s="502"/>
      <c r="E49" s="502"/>
      <c r="F49" s="502"/>
      <c r="G49" s="502"/>
      <c r="H49" s="502"/>
      <c r="I49" s="503"/>
      <c r="J49" s="221"/>
    </row>
    <row r="50" spans="1:24" ht="12.75" customHeight="1" x14ac:dyDescent="0.25">
      <c r="A50" s="234" t="s">
        <v>8</v>
      </c>
      <c r="B50" s="523"/>
      <c r="C50" s="485"/>
      <c r="D50" s="486"/>
      <c r="E50" s="235" t="s">
        <v>9</v>
      </c>
      <c r="F50" s="523"/>
      <c r="G50" s="485"/>
      <c r="H50" s="485"/>
      <c r="I50" s="524"/>
      <c r="J50" s="221"/>
    </row>
    <row r="51" spans="1:24" ht="18.75" customHeight="1" x14ac:dyDescent="0.25">
      <c r="A51" s="596" t="s">
        <v>312</v>
      </c>
      <c r="B51" s="597"/>
      <c r="C51" s="598"/>
      <c r="D51" s="598"/>
      <c r="E51" s="599"/>
      <c r="F51" s="384"/>
      <c r="G51" s="384"/>
      <c r="H51" s="384"/>
      <c r="I51" s="570"/>
      <c r="J51" s="221"/>
    </row>
    <row r="52" spans="1:24" ht="12.75" customHeight="1" x14ac:dyDescent="0.25">
      <c r="A52" s="487" t="s">
        <v>345</v>
      </c>
      <c r="B52" s="488"/>
      <c r="C52" s="488"/>
      <c r="D52" s="488"/>
      <c r="E52" s="488"/>
      <c r="F52" s="488"/>
      <c r="G52" s="488"/>
      <c r="H52" s="488"/>
      <c r="I52" s="489"/>
      <c r="J52" s="221"/>
    </row>
    <row r="53" spans="1:24" s="333" customFormat="1" ht="7.5" customHeight="1" x14ac:dyDescent="0.25">
      <c r="A53" s="324"/>
      <c r="B53" s="325"/>
      <c r="C53" s="325"/>
      <c r="D53" s="325"/>
      <c r="E53" s="325"/>
      <c r="F53" s="325"/>
      <c r="G53" s="325"/>
      <c r="H53" s="325"/>
      <c r="I53" s="326"/>
      <c r="J53" s="335"/>
    </row>
    <row r="54" spans="1:24" ht="12.75" customHeight="1" x14ac:dyDescent="0.25">
      <c r="A54" s="490" t="s">
        <v>10</v>
      </c>
      <c r="B54" s="491"/>
      <c r="C54" s="491"/>
      <c r="D54" s="492"/>
      <c r="E54" s="493"/>
      <c r="F54" s="494"/>
      <c r="G54" s="494"/>
      <c r="H54" s="494"/>
      <c r="I54" s="495"/>
      <c r="J54" s="221"/>
    </row>
    <row r="55" spans="1:24" ht="12.75" customHeight="1" x14ac:dyDescent="0.25">
      <c r="A55" s="490" t="s">
        <v>11</v>
      </c>
      <c r="B55" s="491"/>
      <c r="C55" s="491"/>
      <c r="D55" s="492"/>
      <c r="E55" s="504"/>
      <c r="F55" s="505"/>
      <c r="G55" s="505"/>
      <c r="H55" s="505"/>
      <c r="I55" s="506"/>
      <c r="J55" s="221"/>
    </row>
    <row r="56" spans="1:24" ht="12.75" customHeight="1" x14ac:dyDescent="0.25">
      <c r="A56" s="335"/>
      <c r="B56" s="335"/>
      <c r="C56" s="335"/>
      <c r="D56" s="335"/>
      <c r="E56" s="507"/>
      <c r="F56" s="508"/>
      <c r="G56" s="508"/>
      <c r="H56" s="508"/>
      <c r="I56" s="509"/>
      <c r="J56" s="221"/>
    </row>
    <row r="57" spans="1:24" s="352" customFormat="1" ht="12.75" customHeight="1" x14ac:dyDescent="0.25">
      <c r="A57" s="230" t="s">
        <v>12</v>
      </c>
      <c r="B57" s="484"/>
      <c r="C57" s="485"/>
      <c r="D57" s="486"/>
      <c r="E57" s="353" t="s">
        <v>303</v>
      </c>
      <c r="F57" s="620"/>
      <c r="G57" s="384"/>
      <c r="H57" s="384"/>
      <c r="I57" s="570"/>
      <c r="J57" s="351"/>
    </row>
    <row r="58" spans="1:24" ht="9" customHeight="1" x14ac:dyDescent="0.25">
      <c r="A58" s="230"/>
      <c r="B58" s="292"/>
      <c r="C58" s="292"/>
      <c r="D58" s="292"/>
      <c r="E58" s="292"/>
      <c r="F58" s="292"/>
      <c r="G58" s="292"/>
      <c r="H58" s="292"/>
      <c r="I58" s="293"/>
      <c r="J58" s="221"/>
    </row>
    <row r="59" spans="1:24" ht="12.75" customHeight="1" x14ac:dyDescent="0.25">
      <c r="A59" s="490" t="s">
        <v>219</v>
      </c>
      <c r="B59" s="491"/>
      <c r="C59" s="491"/>
      <c r="D59" s="492"/>
      <c r="E59" s="493"/>
      <c r="F59" s="494"/>
      <c r="G59" s="494"/>
      <c r="H59" s="494"/>
      <c r="I59" s="495"/>
      <c r="J59" s="221"/>
    </row>
    <row r="60" spans="1:24" ht="12.75" customHeight="1" x14ac:dyDescent="0.25">
      <c r="A60" s="230" t="s">
        <v>12</v>
      </c>
      <c r="B60" s="484"/>
      <c r="C60" s="485"/>
      <c r="D60" s="486"/>
      <c r="E60" s="278" t="s">
        <v>303</v>
      </c>
      <c r="F60" s="523"/>
      <c r="G60" s="384"/>
      <c r="H60" s="384"/>
      <c r="I60" s="570"/>
      <c r="J60" s="221"/>
    </row>
    <row r="61" spans="1:24" s="208" customFormat="1" ht="15" customHeight="1" x14ac:dyDescent="0.2">
      <c r="A61" s="449" t="s">
        <v>287</v>
      </c>
      <c r="B61" s="450"/>
      <c r="C61" s="450"/>
      <c r="D61" s="450"/>
      <c r="E61" s="450"/>
      <c r="F61" s="450"/>
      <c r="G61" s="450"/>
      <c r="H61" s="450"/>
      <c r="I61" s="451"/>
      <c r="J61" s="222"/>
      <c r="O61" s="160"/>
      <c r="P61" s="160"/>
      <c r="Q61" s="160"/>
      <c r="R61" s="160"/>
      <c r="S61" s="160"/>
      <c r="T61" s="160"/>
      <c r="U61" s="160"/>
      <c r="V61" s="160"/>
      <c r="W61" s="160"/>
      <c r="X61" s="160"/>
    </row>
    <row r="62" spans="1:24" s="208" customFormat="1" ht="27" customHeight="1" x14ac:dyDescent="0.2">
      <c r="A62" s="234" t="s">
        <v>13</v>
      </c>
      <c r="B62" s="243" t="s">
        <v>14</v>
      </c>
      <c r="C62" s="243" t="s">
        <v>15</v>
      </c>
      <c r="D62" s="243" t="s">
        <v>16</v>
      </c>
      <c r="E62" s="243" t="s">
        <v>17</v>
      </c>
      <c r="F62" s="244" t="s">
        <v>18</v>
      </c>
      <c r="G62" s="243" t="s">
        <v>19</v>
      </c>
      <c r="H62" s="243" t="s">
        <v>20</v>
      </c>
      <c r="I62" s="258" t="s">
        <v>21</v>
      </c>
      <c r="J62" s="223"/>
      <c r="O62" s="160"/>
      <c r="P62" s="160"/>
      <c r="Q62" s="160"/>
      <c r="R62" s="160"/>
      <c r="S62" s="160"/>
      <c r="T62" s="160"/>
      <c r="U62" s="160"/>
      <c r="V62" s="160"/>
      <c r="W62" s="160"/>
      <c r="X62" s="160"/>
    </row>
    <row r="63" spans="1:24" s="208" customFormat="1" ht="13.5" customHeight="1" x14ac:dyDescent="0.2">
      <c r="A63" s="273">
        <v>2016</v>
      </c>
      <c r="B63" s="246"/>
      <c r="C63" s="246"/>
      <c r="D63" s="246"/>
      <c r="E63" s="246"/>
      <c r="F63" s="246"/>
      <c r="G63" s="246"/>
      <c r="H63" s="246"/>
      <c r="I63" s="279">
        <f>SUM(B63:H63)</f>
        <v>0</v>
      </c>
      <c r="J63" s="223"/>
      <c r="O63" s="160"/>
      <c r="P63" s="160"/>
      <c r="Q63" s="160"/>
      <c r="R63" s="160"/>
      <c r="S63" s="160"/>
      <c r="T63" s="160"/>
      <c r="U63" s="160"/>
      <c r="V63" s="160"/>
      <c r="W63" s="160"/>
      <c r="X63" s="160"/>
    </row>
    <row r="64" spans="1:24" s="208" customFormat="1" ht="12.75" customHeight="1" x14ac:dyDescent="0.2">
      <c r="A64" s="273">
        <v>2017</v>
      </c>
      <c r="B64" s="246"/>
      <c r="C64" s="246"/>
      <c r="D64" s="246"/>
      <c r="E64" s="246"/>
      <c r="F64" s="246"/>
      <c r="G64" s="246"/>
      <c r="H64" s="246"/>
      <c r="I64" s="279">
        <f>SUM(B64:H64)</f>
        <v>0</v>
      </c>
      <c r="J64" s="223"/>
      <c r="O64" s="160"/>
      <c r="P64" s="160"/>
      <c r="Q64" s="160"/>
      <c r="R64" s="160"/>
      <c r="S64" s="160"/>
      <c r="T64" s="160"/>
      <c r="U64" s="160"/>
      <c r="V64" s="160"/>
      <c r="W64" s="160"/>
      <c r="X64" s="160"/>
    </row>
    <row r="65" spans="1:24" s="208" customFormat="1" ht="7.5" customHeight="1" x14ac:dyDescent="0.25">
      <c r="A65" s="499"/>
      <c r="B65" s="500"/>
      <c r="C65" s="500"/>
      <c r="D65" s="500"/>
      <c r="E65" s="500"/>
      <c r="F65" s="500"/>
      <c r="G65" s="500"/>
      <c r="H65" s="500"/>
      <c r="I65" s="421"/>
      <c r="J65" s="223"/>
    </row>
    <row r="66" spans="1:24" ht="4.5" customHeight="1" thickBot="1" x14ac:dyDescent="0.3">
      <c r="A66" s="240"/>
      <c r="B66" s="240"/>
      <c r="C66" s="240"/>
      <c r="D66" s="240"/>
      <c r="E66" s="240"/>
      <c r="F66" s="247"/>
      <c r="G66" s="247"/>
      <c r="H66" s="240"/>
      <c r="I66" s="240"/>
      <c r="J66" s="221"/>
      <c r="O66" s="160"/>
    </row>
    <row r="67" spans="1:24" ht="15" customHeight="1" x14ac:dyDescent="0.25">
      <c r="A67" s="516" t="s">
        <v>373</v>
      </c>
      <c r="B67" s="517"/>
      <c r="C67" s="517"/>
      <c r="D67" s="517"/>
      <c r="E67" s="517"/>
      <c r="F67" s="216"/>
      <c r="G67" s="518"/>
      <c r="H67" s="519"/>
      <c r="I67" s="217"/>
      <c r="J67" s="262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8"/>
      <c r="V67" s="218"/>
      <c r="W67" s="218"/>
      <c r="X67" s="218"/>
    </row>
    <row r="68" spans="1:24" ht="15.75" customHeight="1" x14ac:dyDescent="0.25">
      <c r="A68" s="373" t="s">
        <v>307</v>
      </c>
      <c r="B68" s="374"/>
      <c r="C68" s="374"/>
      <c r="D68" s="374"/>
      <c r="E68" s="374"/>
      <c r="F68" s="290"/>
      <c r="G68" s="162"/>
      <c r="H68" s="162"/>
      <c r="I68" s="288"/>
      <c r="J68" s="221"/>
    </row>
    <row r="69" spans="1:24" ht="15" customHeight="1" x14ac:dyDescent="0.25">
      <c r="A69" s="589" t="s">
        <v>212</v>
      </c>
      <c r="B69" s="590"/>
      <c r="C69" s="590"/>
      <c r="D69" s="590"/>
      <c r="E69" s="590"/>
      <c r="F69" s="162"/>
      <c r="G69" s="162"/>
      <c r="H69" s="162"/>
      <c r="I69" s="288"/>
      <c r="J69" s="221"/>
      <c r="O69" s="208"/>
    </row>
    <row r="70" spans="1:24" ht="15" customHeight="1" x14ac:dyDescent="0.25">
      <c r="A70" s="575" t="s">
        <v>288</v>
      </c>
      <c r="B70" s="576"/>
      <c r="C70" s="576"/>
      <c r="D70" s="576"/>
      <c r="E70" s="577"/>
      <c r="F70" s="528" t="s">
        <v>304</v>
      </c>
      <c r="G70" s="529"/>
      <c r="H70" s="530"/>
      <c r="I70" s="287"/>
      <c r="J70" s="221"/>
    </row>
    <row r="71" spans="1:24" s="209" customFormat="1" ht="37.5" customHeight="1" x14ac:dyDescent="0.25">
      <c r="A71" s="230"/>
      <c r="B71" s="236"/>
      <c r="C71" s="236"/>
      <c r="D71" s="236"/>
      <c r="E71" s="236"/>
      <c r="F71" s="163" t="s">
        <v>289</v>
      </c>
      <c r="G71" s="163" t="s">
        <v>290</v>
      </c>
      <c r="H71" s="163" t="s">
        <v>263</v>
      </c>
      <c r="I71" s="287"/>
      <c r="J71" s="227"/>
      <c r="O71" s="154"/>
    </row>
    <row r="72" spans="1:24" ht="13.5" customHeight="1" x14ac:dyDescent="0.25">
      <c r="A72" s="582" t="s">
        <v>222</v>
      </c>
      <c r="B72" s="583"/>
      <c r="C72" s="583"/>
      <c r="D72" s="583"/>
      <c r="E72" s="584"/>
      <c r="F72" s="246"/>
      <c r="G72" s="260"/>
      <c r="H72" s="261" t="s">
        <v>223</v>
      </c>
      <c r="I72" s="355" t="s">
        <v>357</v>
      </c>
      <c r="J72" s="221"/>
    </row>
    <row r="73" spans="1:24" s="205" customFormat="1" ht="12.75" customHeight="1" thickBot="1" x14ac:dyDescent="0.3">
      <c r="A73" s="587" t="s">
        <v>375</v>
      </c>
      <c r="B73" s="588"/>
      <c r="C73" s="588"/>
      <c r="D73" s="588"/>
      <c r="E73" s="588"/>
      <c r="F73" s="357"/>
      <c r="G73" s="357"/>
      <c r="H73" s="357"/>
      <c r="I73" s="354">
        <f>SUM(G67*0.3)</f>
        <v>0</v>
      </c>
      <c r="J73" s="213"/>
    </row>
    <row r="74" spans="1:24" ht="13.5" customHeight="1" x14ac:dyDescent="0.25">
      <c r="A74" s="430" t="s">
        <v>215</v>
      </c>
      <c r="B74" s="585"/>
      <c r="C74" s="585"/>
      <c r="D74" s="585"/>
      <c r="E74" s="586"/>
      <c r="F74" s="307"/>
      <c r="G74" s="308"/>
      <c r="H74" s="309" t="s">
        <v>223</v>
      </c>
      <c r="I74" s="248"/>
      <c r="J74" s="221"/>
    </row>
    <row r="75" spans="1:24" ht="13.5" customHeight="1" x14ac:dyDescent="0.25">
      <c r="A75" s="437" t="s">
        <v>349</v>
      </c>
      <c r="B75" s="585"/>
      <c r="C75" s="585"/>
      <c r="D75" s="585"/>
      <c r="E75" s="585"/>
      <c r="F75" s="246"/>
      <c r="G75" s="276"/>
      <c r="H75" s="261" t="s">
        <v>223</v>
      </c>
      <c r="I75" s="248"/>
      <c r="J75" s="221"/>
    </row>
    <row r="76" spans="1:24" ht="13.5" customHeight="1" x14ac:dyDescent="0.25">
      <c r="A76" s="498" t="s">
        <v>224</v>
      </c>
      <c r="B76" s="452"/>
      <c r="C76" s="452"/>
      <c r="D76" s="452"/>
      <c r="E76" s="511"/>
      <c r="F76" s="246"/>
      <c r="G76" s="276"/>
      <c r="H76" s="261" t="s">
        <v>223</v>
      </c>
      <c r="I76" s="249"/>
      <c r="J76" s="221"/>
    </row>
    <row r="77" spans="1:24" ht="13.5" customHeight="1" x14ac:dyDescent="0.25">
      <c r="A77" s="430" t="s">
        <v>348</v>
      </c>
      <c r="B77" s="431"/>
      <c r="C77" s="431"/>
      <c r="D77" s="431"/>
      <c r="E77" s="431"/>
      <c r="F77" s="262"/>
      <c r="G77" s="239"/>
      <c r="H77" s="263"/>
      <c r="I77" s="250"/>
      <c r="J77" s="221"/>
    </row>
    <row r="78" spans="1:24" ht="12" customHeight="1" x14ac:dyDescent="0.25">
      <c r="A78" s="383"/>
      <c r="B78" s="406"/>
      <c r="C78" s="406"/>
      <c r="D78" s="406"/>
      <c r="E78" s="407"/>
      <c r="F78" s="246"/>
      <c r="G78" s="276"/>
      <c r="H78" s="261" t="s">
        <v>223</v>
      </c>
      <c r="I78" s="250"/>
      <c r="J78" s="221"/>
    </row>
    <row r="79" spans="1:24" s="333" customFormat="1" ht="12" customHeight="1" x14ac:dyDescent="0.25">
      <c r="A79" s="383"/>
      <c r="B79" s="384"/>
      <c r="C79" s="384"/>
      <c r="D79" s="384"/>
      <c r="E79" s="385"/>
      <c r="F79" s="246"/>
      <c r="G79" s="276"/>
      <c r="H79" s="261"/>
      <c r="I79" s="250"/>
      <c r="J79" s="335"/>
    </row>
    <row r="80" spans="1:24" ht="12" customHeight="1" x14ac:dyDescent="0.25">
      <c r="A80" s="578"/>
      <c r="B80" s="579"/>
      <c r="C80" s="579"/>
      <c r="D80" s="579"/>
      <c r="E80" s="579"/>
      <c r="F80" s="246"/>
      <c r="G80" s="276"/>
      <c r="H80" s="261" t="s">
        <v>223</v>
      </c>
      <c r="I80" s="250"/>
      <c r="J80" s="221"/>
    </row>
    <row r="81" spans="1:15" ht="13.5" customHeight="1" x14ac:dyDescent="0.25">
      <c r="A81" s="381" t="s">
        <v>25</v>
      </c>
      <c r="B81" s="382"/>
      <c r="C81" s="382"/>
      <c r="D81" s="382"/>
      <c r="E81" s="382"/>
      <c r="F81" s="284">
        <f>SUM(F72,F74:F80)</f>
        <v>0</v>
      </c>
      <c r="G81" s="266">
        <f>SUM(G72,G74:G80)</f>
        <v>0</v>
      </c>
      <c r="H81" s="264" t="s">
        <v>223</v>
      </c>
      <c r="I81" s="251"/>
      <c r="J81" s="221"/>
    </row>
    <row r="82" spans="1:15" ht="13.5" customHeight="1" x14ac:dyDescent="0.25">
      <c r="A82" s="580" t="s">
        <v>305</v>
      </c>
      <c r="B82" s="581"/>
      <c r="C82" s="581"/>
      <c r="D82" s="581"/>
      <c r="E82" s="581"/>
      <c r="F82" s="284">
        <f>SUM(F74,F75,F78:F80)</f>
        <v>0</v>
      </c>
      <c r="G82" s="266">
        <f>SUM(G73,G74,G75,G78:G80)</f>
        <v>0</v>
      </c>
      <c r="H82" s="264" t="s">
        <v>223</v>
      </c>
      <c r="I82" s="355" t="s">
        <v>357</v>
      </c>
      <c r="J82" s="221"/>
    </row>
    <row r="83" spans="1:15" ht="13.5" customHeight="1" x14ac:dyDescent="0.25">
      <c r="A83" s="573" t="s">
        <v>225</v>
      </c>
      <c r="B83" s="574"/>
      <c r="C83" s="574"/>
      <c r="D83" s="574"/>
      <c r="E83" s="574"/>
      <c r="F83" s="246"/>
      <c r="G83" s="360"/>
      <c r="H83" s="283"/>
      <c r="I83" s="356">
        <f>SUM(G67*0.1)</f>
        <v>0</v>
      </c>
      <c r="J83" s="221"/>
    </row>
    <row r="84" spans="1:15" ht="4.5" customHeight="1" x14ac:dyDescent="0.25">
      <c r="A84" s="252"/>
      <c r="B84" s="240"/>
      <c r="C84" s="240"/>
      <c r="D84" s="240"/>
      <c r="E84" s="240"/>
      <c r="F84" s="240"/>
      <c r="G84" s="240"/>
      <c r="H84" s="240"/>
      <c r="I84" s="253"/>
      <c r="J84" s="221"/>
    </row>
    <row r="85" spans="1:15" s="156" customFormat="1" ht="13.5" customHeight="1" x14ac:dyDescent="0.25">
      <c r="A85" s="373" t="s">
        <v>255</v>
      </c>
      <c r="B85" s="374"/>
      <c r="C85" s="374"/>
      <c r="D85" s="374"/>
      <c r="E85" s="374"/>
      <c r="F85" s="375"/>
      <c r="G85" s="375"/>
      <c r="H85" s="375"/>
      <c r="I85" s="376"/>
      <c r="J85" s="225"/>
      <c r="O85" s="154"/>
    </row>
    <row r="86" spans="1:15" s="156" customFormat="1" ht="13.5" customHeight="1" x14ac:dyDescent="0.25">
      <c r="A86" s="430" t="s">
        <v>350</v>
      </c>
      <c r="B86" s="431"/>
      <c r="C86" s="431"/>
      <c r="D86" s="431"/>
      <c r="E86" s="431"/>
      <c r="F86" s="246"/>
      <c r="G86" s="360"/>
      <c r="H86" s="360"/>
      <c r="I86" s="238"/>
      <c r="J86" s="225"/>
      <c r="O86" s="154"/>
    </row>
    <row r="87" spans="1:15" s="156" customFormat="1" ht="13.5" customHeight="1" x14ac:dyDescent="0.25">
      <c r="A87" s="265" t="s">
        <v>351</v>
      </c>
      <c r="B87" s="239"/>
      <c r="C87" s="239"/>
      <c r="D87" s="239"/>
      <c r="E87" s="239"/>
      <c r="F87" s="246"/>
      <c r="G87" s="360"/>
      <c r="H87" s="360"/>
      <c r="I87" s="238"/>
      <c r="J87" s="225"/>
    </row>
    <row r="88" spans="1:15" s="156" customFormat="1" ht="13.5" customHeight="1" x14ac:dyDescent="0.25">
      <c r="A88" s="265" t="s">
        <v>26</v>
      </c>
      <c r="B88" s="239"/>
      <c r="C88" s="239"/>
      <c r="D88" s="239"/>
      <c r="E88" s="239"/>
      <c r="F88" s="246"/>
      <c r="G88" s="360"/>
      <c r="H88" s="360"/>
      <c r="I88" s="238"/>
      <c r="J88" s="225"/>
    </row>
    <row r="89" spans="1:15" s="156" customFormat="1" ht="13.5" customHeight="1" x14ac:dyDescent="0.25">
      <c r="A89" s="430" t="s">
        <v>27</v>
      </c>
      <c r="B89" s="431"/>
      <c r="C89" s="431"/>
      <c r="D89" s="431"/>
      <c r="E89" s="431"/>
      <c r="F89" s="246"/>
      <c r="G89" s="360"/>
      <c r="H89" s="360"/>
      <c r="I89" s="238"/>
      <c r="J89" s="225"/>
    </row>
    <row r="90" spans="1:15" s="156" customFormat="1" ht="13.5" customHeight="1" x14ac:dyDescent="0.25">
      <c r="A90" s="430" t="s">
        <v>28</v>
      </c>
      <c r="B90" s="431"/>
      <c r="C90" s="431"/>
      <c r="D90" s="431"/>
      <c r="E90" s="431"/>
      <c r="F90" s="246"/>
      <c r="G90" s="360"/>
      <c r="H90" s="360"/>
      <c r="I90" s="238"/>
      <c r="J90" s="225"/>
    </row>
    <row r="91" spans="1:15" s="156" customFormat="1" ht="13.5" customHeight="1" x14ac:dyDescent="0.25">
      <c r="A91" s="430" t="s">
        <v>24</v>
      </c>
      <c r="B91" s="431"/>
      <c r="C91" s="431"/>
      <c r="D91" s="431"/>
      <c r="E91" s="431"/>
      <c r="F91" s="246"/>
      <c r="G91" s="360"/>
      <c r="H91" s="360"/>
      <c r="I91" s="238"/>
      <c r="J91" s="225"/>
    </row>
    <row r="92" spans="1:15" s="156" customFormat="1" ht="13.5" customHeight="1" x14ac:dyDescent="0.25">
      <c r="A92" s="432" t="s">
        <v>310</v>
      </c>
      <c r="B92" s="433"/>
      <c r="C92" s="434"/>
      <c r="D92" s="435" t="s">
        <v>352</v>
      </c>
      <c r="E92" s="435"/>
      <c r="F92" s="246"/>
      <c r="G92" s="360"/>
      <c r="H92" s="360"/>
      <c r="I92" s="233"/>
      <c r="J92" s="225"/>
    </row>
    <row r="93" spans="1:15" s="156" customFormat="1" ht="13.5" customHeight="1" x14ac:dyDescent="0.25">
      <c r="A93" s="531"/>
      <c r="B93" s="532"/>
      <c r="C93" s="532"/>
      <c r="D93" s="532"/>
      <c r="E93" s="533"/>
      <c r="F93" s="246"/>
      <c r="G93" s="360"/>
      <c r="H93" s="360"/>
      <c r="I93" s="233"/>
      <c r="J93" s="225"/>
    </row>
    <row r="94" spans="1:15" s="156" customFormat="1" ht="13.5" customHeight="1" x14ac:dyDescent="0.25">
      <c r="A94" s="383"/>
      <c r="B94" s="466"/>
      <c r="C94" s="466"/>
      <c r="D94" s="466"/>
      <c r="E94" s="467"/>
      <c r="F94" s="246"/>
      <c r="G94" s="360"/>
      <c r="H94" s="360"/>
      <c r="I94" s="233"/>
      <c r="J94" s="225"/>
    </row>
    <row r="95" spans="1:15" s="218" customFormat="1" ht="13.5" customHeight="1" x14ac:dyDescent="0.2">
      <c r="A95" s="436" t="s">
        <v>311</v>
      </c>
      <c r="B95" s="591"/>
      <c r="C95" s="591"/>
      <c r="D95" s="591"/>
      <c r="E95" s="591"/>
      <c r="F95" s="246"/>
      <c r="G95" s="360"/>
      <c r="H95" s="360"/>
      <c r="I95" s="268"/>
      <c r="J95" s="262"/>
    </row>
    <row r="96" spans="1:15" s="218" customFormat="1" ht="13.5" customHeight="1" x14ac:dyDescent="0.2">
      <c r="A96" s="436" t="s">
        <v>29</v>
      </c>
      <c r="B96" s="431"/>
      <c r="C96" s="431"/>
      <c r="D96" s="431"/>
      <c r="E96" s="431"/>
      <c r="F96" s="284">
        <f>SUM(F86:F95)</f>
        <v>0</v>
      </c>
      <c r="G96" s="362">
        <f>SUM(G86:G95)</f>
        <v>0</v>
      </c>
      <c r="H96" s="362">
        <f>SUM(H86:H95)</f>
        <v>0</v>
      </c>
      <c r="I96" s="268"/>
      <c r="J96" s="262"/>
    </row>
    <row r="97" spans="1:15" s="218" customFormat="1" ht="13.5" customHeight="1" x14ac:dyDescent="0.2">
      <c r="A97" s="476" t="s">
        <v>30</v>
      </c>
      <c r="B97" s="477"/>
      <c r="C97" s="477"/>
      <c r="D97" s="477"/>
      <c r="E97" s="478"/>
      <c r="F97" s="284">
        <f>SUM(F81,F96)</f>
        <v>0</v>
      </c>
      <c r="G97" s="361">
        <f>SUM(G81,G96)</f>
        <v>0</v>
      </c>
      <c r="H97" s="362">
        <f>SUM(H73,H83,H96)</f>
        <v>0</v>
      </c>
      <c r="I97" s="268"/>
      <c r="J97" s="262"/>
    </row>
    <row r="98" spans="1:15" s="218" customFormat="1" ht="13.5" customHeight="1" x14ac:dyDescent="0.2">
      <c r="A98" s="498" t="s">
        <v>313</v>
      </c>
      <c r="B98" s="431"/>
      <c r="C98" s="431"/>
      <c r="D98" s="431"/>
      <c r="E98" s="431"/>
      <c r="F98" s="285" t="e">
        <f>SUM(F97/D23)</f>
        <v>#DIV/0!</v>
      </c>
      <c r="G98" s="266" t="e">
        <f>SUM(G97/D23)</f>
        <v>#DIV/0!</v>
      </c>
      <c r="H98" s="239" t="s">
        <v>23</v>
      </c>
      <c r="I98" s="268"/>
      <c r="J98" s="262"/>
    </row>
    <row r="99" spans="1:15" s="218" customFormat="1" ht="13.5" customHeight="1" x14ac:dyDescent="0.2">
      <c r="A99" s="481" t="s">
        <v>306</v>
      </c>
      <c r="B99" s="433"/>
      <c r="C99" s="433"/>
      <c r="D99" s="433"/>
      <c r="E99" s="433"/>
      <c r="F99" s="283"/>
      <c r="G99" s="259"/>
      <c r="H99" s="164" t="s">
        <v>23</v>
      </c>
      <c r="I99" s="291"/>
      <c r="J99" s="262"/>
    </row>
    <row r="100" spans="1:15" s="156" customFormat="1" ht="5.25" customHeight="1" thickBot="1" x14ac:dyDescent="0.3">
      <c r="A100" s="520"/>
      <c r="B100" s="454"/>
      <c r="C100" s="454"/>
      <c r="D100" s="454"/>
      <c r="E100" s="454"/>
      <c r="F100" s="454"/>
      <c r="G100" s="454"/>
      <c r="H100" s="454"/>
      <c r="I100" s="454"/>
      <c r="J100" s="225"/>
    </row>
    <row r="101" spans="1:15" ht="12" customHeight="1" x14ac:dyDescent="0.25">
      <c r="A101" s="496" t="s">
        <v>308</v>
      </c>
      <c r="B101" s="497"/>
      <c r="C101" s="497"/>
      <c r="D101" s="497"/>
      <c r="E101" s="497"/>
      <c r="F101" s="525" t="s">
        <v>304</v>
      </c>
      <c r="G101" s="526"/>
      <c r="H101" s="527"/>
      <c r="I101" s="161"/>
      <c r="J101" s="221"/>
      <c r="O101" s="208"/>
    </row>
    <row r="102" spans="1:15" s="156" customFormat="1" ht="24.75" customHeight="1" x14ac:dyDescent="0.25">
      <c r="A102" s="571" t="s">
        <v>353</v>
      </c>
      <c r="B102" s="469"/>
      <c r="C102" s="469"/>
      <c r="D102" s="469"/>
      <c r="E102" s="572"/>
      <c r="F102" s="165" t="s">
        <v>226</v>
      </c>
      <c r="G102" s="166" t="s">
        <v>227</v>
      </c>
      <c r="H102" s="167"/>
      <c r="I102" s="233"/>
      <c r="J102" s="225"/>
    </row>
    <row r="103" spans="1:15" s="218" customFormat="1" ht="13.5" customHeight="1" x14ac:dyDescent="0.2">
      <c r="A103" s="436" t="s">
        <v>354</v>
      </c>
      <c r="B103" s="452"/>
      <c r="C103" s="452"/>
      <c r="D103" s="452"/>
      <c r="E103" s="452"/>
      <c r="F103" s="280"/>
      <c r="G103" s="276"/>
      <c r="H103" s="168"/>
      <c r="I103" s="275"/>
      <c r="J103" s="262"/>
    </row>
    <row r="104" spans="1:15" s="218" customFormat="1" ht="13.5" customHeight="1" x14ac:dyDescent="0.2">
      <c r="A104" s="436" t="s">
        <v>31</v>
      </c>
      <c r="B104" s="431"/>
      <c r="C104" s="431"/>
      <c r="D104" s="431"/>
      <c r="E104" s="431"/>
      <c r="F104" s="267"/>
      <c r="G104" s="360"/>
      <c r="H104" s="168"/>
      <c r="I104" s="268"/>
      <c r="J104" s="262"/>
    </row>
    <row r="105" spans="1:15" s="218" customFormat="1" ht="13.5" customHeight="1" x14ac:dyDescent="0.2">
      <c r="A105" s="436" t="s">
        <v>32</v>
      </c>
      <c r="B105" s="431"/>
      <c r="C105" s="431"/>
      <c r="D105" s="431"/>
      <c r="E105" s="431"/>
      <c r="F105" s="267"/>
      <c r="G105" s="360"/>
      <c r="H105" s="168"/>
      <c r="I105" s="268"/>
      <c r="J105" s="262"/>
    </row>
    <row r="106" spans="1:15" s="218" customFormat="1" ht="13.5" customHeight="1" x14ac:dyDescent="0.2">
      <c r="A106" s="474"/>
      <c r="B106" s="475"/>
      <c r="C106" s="475"/>
      <c r="D106" s="475"/>
      <c r="E106" s="475"/>
      <c r="F106" s="267"/>
      <c r="G106" s="360"/>
      <c r="H106" s="168"/>
      <c r="I106" s="268"/>
      <c r="J106" s="262"/>
    </row>
    <row r="107" spans="1:15" s="218" customFormat="1" ht="13.5" customHeight="1" x14ac:dyDescent="0.25">
      <c r="A107" s="465"/>
      <c r="B107" s="384"/>
      <c r="C107" s="384"/>
      <c r="D107" s="384"/>
      <c r="E107" s="385"/>
      <c r="F107" s="267"/>
      <c r="G107" s="360"/>
      <c r="H107" s="168"/>
      <c r="I107" s="268"/>
      <c r="J107" s="262"/>
    </row>
    <row r="108" spans="1:15" s="218" customFormat="1" ht="13.5" customHeight="1" x14ac:dyDescent="0.25">
      <c r="A108" s="465"/>
      <c r="B108" s="384"/>
      <c r="C108" s="384"/>
      <c r="D108" s="384"/>
      <c r="E108" s="385"/>
      <c r="F108" s="267"/>
      <c r="G108" s="360"/>
      <c r="H108" s="168"/>
      <c r="I108" s="268"/>
      <c r="J108" s="262"/>
    </row>
    <row r="109" spans="1:15" s="218" customFormat="1" ht="13.5" customHeight="1" x14ac:dyDescent="0.2">
      <c r="A109" s="474"/>
      <c r="B109" s="475"/>
      <c r="C109" s="475"/>
      <c r="D109" s="475"/>
      <c r="E109" s="475"/>
      <c r="F109" s="267"/>
      <c r="G109" s="360"/>
      <c r="H109" s="168"/>
      <c r="I109" s="268"/>
      <c r="J109" s="262"/>
    </row>
    <row r="110" spans="1:15" s="218" customFormat="1" ht="13.5" customHeight="1" x14ac:dyDescent="0.2">
      <c r="A110" s="436" t="s">
        <v>33</v>
      </c>
      <c r="B110" s="431"/>
      <c r="C110" s="431"/>
      <c r="D110" s="431"/>
      <c r="E110" s="431"/>
      <c r="F110" s="286">
        <f>SUM(F103:F109)</f>
        <v>0</v>
      </c>
      <c r="G110" s="362">
        <f>SUM(G103:G109)</f>
        <v>0</v>
      </c>
      <c r="H110" s="168"/>
      <c r="I110" s="268"/>
      <c r="J110" s="262"/>
    </row>
    <row r="111" spans="1:15" s="218" customFormat="1" ht="13.5" customHeight="1" x14ac:dyDescent="0.2">
      <c r="A111" s="436" t="s">
        <v>205</v>
      </c>
      <c r="B111" s="431"/>
      <c r="C111" s="431"/>
      <c r="D111" s="431"/>
      <c r="E111" s="431"/>
      <c r="F111" s="286">
        <f>SUM(F110-F97)</f>
        <v>0</v>
      </c>
      <c r="G111" s="362">
        <f>SUM(G110-G97)</f>
        <v>0</v>
      </c>
      <c r="H111" s="168"/>
      <c r="I111" s="268"/>
      <c r="J111" s="262"/>
    </row>
    <row r="112" spans="1:15" s="218" customFormat="1" ht="13.5" customHeight="1" x14ac:dyDescent="0.2">
      <c r="A112" s="436" t="s">
        <v>376</v>
      </c>
      <c r="B112" s="431"/>
      <c r="C112" s="431"/>
      <c r="D112" s="431"/>
      <c r="E112" s="431"/>
      <c r="F112" s="362">
        <f>SUM(F97*0.7)</f>
        <v>0</v>
      </c>
      <c r="G112" s="269">
        <f>SUM(G97*0.7)</f>
        <v>0</v>
      </c>
      <c r="H112" s="169"/>
      <c r="I112" s="268"/>
      <c r="J112" s="262"/>
    </row>
    <row r="113" spans="1:15" s="218" customFormat="1" ht="13.5" customHeight="1" x14ac:dyDescent="0.2">
      <c r="A113" s="436"/>
      <c r="B113" s="452"/>
      <c r="C113" s="452"/>
      <c r="D113" s="452"/>
      <c r="E113" s="452"/>
      <c r="F113" s="452"/>
      <c r="G113" s="452"/>
      <c r="H113" s="452"/>
      <c r="I113" s="480"/>
      <c r="J113" s="262"/>
    </row>
    <row r="114" spans="1:15" s="156" customFormat="1" ht="10.5" customHeight="1" x14ac:dyDescent="0.25">
      <c r="A114" s="471"/>
      <c r="B114" s="472"/>
      <c r="C114" s="472"/>
      <c r="D114" s="472"/>
      <c r="E114" s="472"/>
      <c r="F114" s="472"/>
      <c r="G114" s="472"/>
      <c r="H114" s="472"/>
      <c r="I114" s="473"/>
      <c r="J114" s="225"/>
    </row>
    <row r="115" spans="1:15" s="156" customFormat="1" ht="22.5" customHeight="1" thickBot="1" x14ac:dyDescent="0.3">
      <c r="A115" s="455"/>
      <c r="B115" s="454"/>
      <c r="C115" s="454"/>
      <c r="D115" s="454"/>
      <c r="E115" s="454"/>
      <c r="F115" s="454"/>
      <c r="G115" s="454"/>
      <c r="H115" s="454"/>
      <c r="I115" s="454"/>
      <c r="J115" s="225"/>
    </row>
    <row r="116" spans="1:15" s="156" customFormat="1" ht="16.5" customHeight="1" x14ac:dyDescent="0.25">
      <c r="A116" s="456" t="s">
        <v>291</v>
      </c>
      <c r="B116" s="457"/>
      <c r="C116" s="457"/>
      <c r="D116" s="457"/>
      <c r="E116" s="458"/>
      <c r="F116" s="458"/>
      <c r="G116" s="458"/>
      <c r="H116" s="458"/>
      <c r="I116" s="459"/>
      <c r="J116" s="225"/>
    </row>
    <row r="117" spans="1:15" ht="15" customHeight="1" x14ac:dyDescent="0.25">
      <c r="A117" s="241"/>
      <c r="B117" s="270"/>
      <c r="C117" s="270"/>
      <c r="D117" s="270"/>
      <c r="E117" s="240"/>
      <c r="F117" s="460" t="s">
        <v>304</v>
      </c>
      <c r="G117" s="461"/>
      <c r="H117" s="462"/>
      <c r="I117" s="233"/>
      <c r="J117" s="221"/>
      <c r="O117" s="156"/>
    </row>
    <row r="118" spans="1:15" s="156" customFormat="1" ht="24" customHeight="1" x14ac:dyDescent="0.25">
      <c r="A118" s="479"/>
      <c r="B118" s="454"/>
      <c r="C118" s="454"/>
      <c r="D118" s="454"/>
      <c r="E118" s="225"/>
      <c r="F118" s="170" t="s">
        <v>292</v>
      </c>
      <c r="G118" s="289"/>
      <c r="H118" s="171" t="s">
        <v>293</v>
      </c>
      <c r="I118" s="233"/>
      <c r="J118" s="228"/>
    </row>
    <row r="119" spans="1:15" s="156" customFormat="1" ht="14.25" customHeight="1" x14ac:dyDescent="0.25">
      <c r="A119" s="453" t="s">
        <v>294</v>
      </c>
      <c r="B119" s="454"/>
      <c r="C119" s="454"/>
      <c r="D119" s="454"/>
      <c r="E119" s="225"/>
      <c r="F119" s="363"/>
      <c r="G119" s="254"/>
      <c r="H119" s="123">
        <f>SUM(G67*1)</f>
        <v>0</v>
      </c>
      <c r="I119" s="238"/>
      <c r="J119" s="228"/>
      <c r="O119" s="154"/>
    </row>
    <row r="120" spans="1:15" s="156" customFormat="1" ht="14.25" customHeight="1" x14ac:dyDescent="0.25">
      <c r="A120" s="271" t="s">
        <v>295</v>
      </c>
      <c r="B120" s="270"/>
      <c r="C120" s="270"/>
      <c r="D120" s="270"/>
      <c r="E120" s="225"/>
      <c r="F120" s="282">
        <f>SUM(F110*1)</f>
        <v>0</v>
      </c>
      <c r="G120" s="254"/>
      <c r="H120" s="123">
        <f>SUM(G110)</f>
        <v>0</v>
      </c>
      <c r="I120" s="238"/>
      <c r="J120" s="228"/>
      <c r="O120" s="154"/>
    </row>
    <row r="121" spans="1:15" s="156" customFormat="1" ht="14.25" customHeight="1" x14ac:dyDescent="0.25">
      <c r="A121" s="430" t="s">
        <v>35</v>
      </c>
      <c r="B121" s="452"/>
      <c r="C121" s="452"/>
      <c r="D121" s="452"/>
      <c r="E121" s="398"/>
      <c r="F121" s="363"/>
      <c r="G121" s="281"/>
      <c r="H121" s="363"/>
      <c r="I121" s="238"/>
      <c r="J121" s="225"/>
    </row>
    <row r="122" spans="1:15" s="156" customFormat="1" ht="14.25" customHeight="1" x14ac:dyDescent="0.25">
      <c r="A122" s="430" t="s">
        <v>204</v>
      </c>
      <c r="B122" s="452"/>
      <c r="C122" s="452"/>
      <c r="D122" s="452"/>
      <c r="E122" s="398"/>
      <c r="F122" s="363"/>
      <c r="G122" s="281"/>
      <c r="H122" s="363"/>
      <c r="I122" s="238"/>
      <c r="J122" s="225"/>
    </row>
    <row r="123" spans="1:15" s="156" customFormat="1" ht="14.25" customHeight="1" x14ac:dyDescent="0.25">
      <c r="A123" s="430" t="s">
        <v>36</v>
      </c>
      <c r="B123" s="452"/>
      <c r="C123" s="452"/>
      <c r="D123" s="452"/>
      <c r="E123" s="262"/>
      <c r="F123" s="363"/>
      <c r="G123" s="281"/>
      <c r="H123" s="363"/>
      <c r="I123" s="238"/>
      <c r="J123" s="225"/>
    </row>
    <row r="124" spans="1:15" s="156" customFormat="1" ht="14.25" customHeight="1" x14ac:dyDescent="0.25">
      <c r="A124" s="430" t="s">
        <v>377</v>
      </c>
      <c r="B124" s="452"/>
      <c r="C124" s="452"/>
      <c r="D124" s="452"/>
      <c r="E124" s="262"/>
      <c r="F124" s="363"/>
      <c r="G124" s="281"/>
      <c r="H124" s="363"/>
      <c r="I124" s="238"/>
      <c r="J124" s="225"/>
    </row>
    <row r="125" spans="1:15" s="156" customFormat="1" ht="14.25" customHeight="1" x14ac:dyDescent="0.25">
      <c r="A125" s="430" t="s">
        <v>378</v>
      </c>
      <c r="B125" s="452"/>
      <c r="C125" s="452"/>
      <c r="D125" s="452"/>
      <c r="E125" s="398"/>
      <c r="F125" s="363"/>
      <c r="G125" s="281"/>
      <c r="H125" s="363"/>
      <c r="I125" s="238"/>
      <c r="J125" s="225"/>
    </row>
    <row r="126" spans="1:15" s="156" customFormat="1" ht="14.25" customHeight="1" x14ac:dyDescent="0.25">
      <c r="A126" s="430" t="s">
        <v>296</v>
      </c>
      <c r="B126" s="452"/>
      <c r="C126" s="452"/>
      <c r="D126" s="452"/>
      <c r="E126" s="262"/>
      <c r="F126" s="363"/>
      <c r="G126" s="281"/>
      <c r="H126" s="363"/>
      <c r="I126" s="238"/>
      <c r="J126" s="225"/>
    </row>
    <row r="127" spans="1:15" s="156" customFormat="1" ht="14.25" customHeight="1" x14ac:dyDescent="0.25">
      <c r="A127" s="430" t="s">
        <v>315</v>
      </c>
      <c r="B127" s="452"/>
      <c r="C127" s="452"/>
      <c r="D127" s="452"/>
      <c r="E127" s="262"/>
      <c r="F127" s="363"/>
      <c r="G127" s="281"/>
      <c r="H127" s="363"/>
      <c r="I127" s="238"/>
      <c r="J127" s="225"/>
    </row>
    <row r="128" spans="1:15" s="156" customFormat="1" ht="14.25" customHeight="1" x14ac:dyDescent="0.25">
      <c r="A128" s="430" t="s">
        <v>316</v>
      </c>
      <c r="B128" s="463"/>
      <c r="C128" s="463"/>
      <c r="D128" s="463"/>
      <c r="E128" s="464"/>
      <c r="F128" s="363"/>
      <c r="G128" s="281"/>
      <c r="H128" s="363"/>
      <c r="I128" s="238"/>
      <c r="J128" s="225"/>
    </row>
    <row r="129" spans="1:15" s="156" customFormat="1" ht="14.25" customHeight="1" x14ac:dyDescent="0.25">
      <c r="A129" s="453" t="s">
        <v>37</v>
      </c>
      <c r="B129" s="454"/>
      <c r="C129" s="454"/>
      <c r="D129" s="454"/>
      <c r="E129" s="225"/>
      <c r="F129" s="242">
        <f>SUM(F119:F127)</f>
        <v>0</v>
      </c>
      <c r="G129" s="83"/>
      <c r="H129" s="282">
        <f>SUM(H119:H127)</f>
        <v>0</v>
      </c>
      <c r="I129" s="238"/>
      <c r="J129" s="225"/>
    </row>
    <row r="130" spans="1:15" s="156" customFormat="1" ht="7.5" customHeight="1" x14ac:dyDescent="0.25">
      <c r="A130" s="468"/>
      <c r="B130" s="469"/>
      <c r="C130" s="469"/>
      <c r="D130" s="469"/>
      <c r="E130" s="469"/>
      <c r="F130" s="469"/>
      <c r="G130" s="469"/>
      <c r="H130" s="469"/>
      <c r="I130" s="470"/>
      <c r="J130" s="225"/>
    </row>
    <row r="131" spans="1:15" s="156" customFormat="1" ht="8.25" customHeight="1" x14ac:dyDescent="0.25">
      <c r="A131" s="437" t="s">
        <v>214</v>
      </c>
      <c r="B131" s="438"/>
      <c r="C131" s="438"/>
      <c r="D131" s="438"/>
      <c r="E131" s="438"/>
      <c r="F131" s="438"/>
      <c r="G131" s="438"/>
      <c r="H131" s="438"/>
      <c r="I131" s="439"/>
      <c r="J131" s="229" t="s">
        <v>213</v>
      </c>
    </row>
    <row r="132" spans="1:15" s="156" customFormat="1" x14ac:dyDescent="0.25">
      <c r="A132" s="437"/>
      <c r="B132" s="438"/>
      <c r="C132" s="438"/>
      <c r="D132" s="438"/>
      <c r="E132" s="438"/>
      <c r="F132" s="438"/>
      <c r="G132" s="438"/>
      <c r="H132" s="438"/>
      <c r="I132" s="439"/>
      <c r="J132" s="228"/>
    </row>
    <row r="133" spans="1:15" s="156" customFormat="1" x14ac:dyDescent="0.25">
      <c r="A133" s="440"/>
      <c r="B133" s="441"/>
      <c r="C133" s="441"/>
      <c r="D133" s="441"/>
      <c r="E133" s="441"/>
      <c r="F133" s="441"/>
      <c r="G133" s="441"/>
      <c r="H133" s="441"/>
      <c r="I133" s="442"/>
      <c r="J133" s="228"/>
    </row>
    <row r="134" spans="1:15" s="156" customFormat="1" x14ac:dyDescent="0.25">
      <c r="A134" s="377" t="s">
        <v>297</v>
      </c>
      <c r="B134" s="409"/>
      <c r="C134" s="409"/>
      <c r="D134" s="409"/>
      <c r="E134" s="409"/>
      <c r="F134" s="242">
        <f>-SUM(F129-F97)</f>
        <v>0</v>
      </c>
      <c r="G134" s="272"/>
      <c r="H134" s="255">
        <f>SUM(H129-G97)</f>
        <v>0</v>
      </c>
      <c r="I134" s="256"/>
      <c r="J134" s="213"/>
    </row>
    <row r="135" spans="1:15" s="156" customFormat="1" ht="6.75" customHeight="1" x14ac:dyDescent="0.25">
      <c r="A135" s="498"/>
      <c r="B135" s="537"/>
      <c r="C135" s="537"/>
      <c r="D135" s="537"/>
      <c r="E135" s="537"/>
      <c r="F135" s="537"/>
      <c r="G135" s="537"/>
      <c r="H135" s="537"/>
      <c r="I135" s="538"/>
      <c r="J135" s="225"/>
    </row>
    <row r="136" spans="1:15" s="177" customFormat="1" ht="13.5" customHeight="1" x14ac:dyDescent="0.25">
      <c r="A136" s="539" t="s">
        <v>228</v>
      </c>
      <c r="B136" s="540"/>
      <c r="C136" s="540"/>
      <c r="D136" s="540"/>
      <c r="E136" s="541"/>
      <c r="F136" s="542"/>
      <c r="G136" s="172"/>
      <c r="H136" s="173"/>
      <c r="I136" s="174"/>
      <c r="J136" s="175"/>
      <c r="K136" s="176"/>
      <c r="O136" s="156"/>
    </row>
    <row r="137" spans="1:15" s="177" customFormat="1" ht="13.5" customHeight="1" x14ac:dyDescent="0.25">
      <c r="A137" s="563" t="s">
        <v>229</v>
      </c>
      <c r="B137" s="564"/>
      <c r="C137" s="564"/>
      <c r="D137" s="565"/>
      <c r="E137" s="543"/>
      <c r="F137" s="544"/>
      <c r="G137" s="178"/>
      <c r="H137" s="173"/>
      <c r="I137" s="179"/>
      <c r="J137" s="180"/>
      <c r="K137" s="176"/>
      <c r="L137" s="181"/>
      <c r="O137" s="156"/>
    </row>
    <row r="138" spans="1:15" s="177" customFormat="1" ht="13.5" customHeight="1" x14ac:dyDescent="0.25">
      <c r="A138" s="566" t="s">
        <v>298</v>
      </c>
      <c r="B138" s="500"/>
      <c r="C138" s="500"/>
      <c r="D138" s="500"/>
      <c r="E138" s="567" t="e">
        <f>SUM(G67/G97)</f>
        <v>#DIV/0!</v>
      </c>
      <c r="F138" s="568"/>
      <c r="G138" s="182"/>
      <c r="H138" s="183"/>
      <c r="I138" s="184"/>
      <c r="J138" s="211"/>
      <c r="K138" s="210"/>
      <c r="L138" s="212"/>
      <c r="O138" s="156"/>
    </row>
    <row r="139" spans="1:15" s="177" customFormat="1" ht="8.25" customHeight="1" x14ac:dyDescent="0.2">
      <c r="A139" s="185"/>
      <c r="B139" s="186"/>
      <c r="C139" s="180"/>
      <c r="D139" s="180"/>
      <c r="E139" s="187"/>
      <c r="F139" s="180"/>
      <c r="G139" s="180"/>
      <c r="H139" s="187"/>
      <c r="I139" s="179"/>
      <c r="J139" s="180"/>
      <c r="K139" s="176"/>
      <c r="L139" s="181"/>
    </row>
    <row r="140" spans="1:15" s="177" customFormat="1" ht="49.5" customHeight="1" x14ac:dyDescent="0.2">
      <c r="A140" s="545" t="s">
        <v>230</v>
      </c>
      <c r="B140" s="546"/>
      <c r="C140" s="546"/>
      <c r="D140" s="546"/>
      <c r="E140" s="546"/>
      <c r="F140" s="546"/>
      <c r="G140" s="546"/>
      <c r="H140" s="546"/>
      <c r="I140" s="547"/>
      <c r="J140" s="180"/>
      <c r="K140" s="176"/>
      <c r="L140" s="181"/>
    </row>
    <row r="141" spans="1:15" s="177" customFormat="1" ht="3.75" customHeight="1" x14ac:dyDescent="0.2">
      <c r="A141" s="188"/>
      <c r="B141" s="189"/>
      <c r="C141" s="189"/>
      <c r="D141" s="189"/>
      <c r="E141" s="189"/>
      <c r="F141" s="189"/>
      <c r="G141" s="189"/>
      <c r="H141" s="189"/>
      <c r="I141" s="180"/>
      <c r="J141" s="180"/>
      <c r="K141" s="176"/>
      <c r="L141" s="181"/>
    </row>
    <row r="142" spans="1:15" s="177" customFormat="1" ht="15" customHeight="1" x14ac:dyDescent="0.25">
      <c r="A142" s="548" t="s">
        <v>231</v>
      </c>
      <c r="B142" s="549"/>
      <c r="C142" s="549"/>
      <c r="D142" s="549"/>
      <c r="E142" s="549"/>
      <c r="F142" s="549"/>
      <c r="G142" s="549"/>
      <c r="H142" s="549"/>
      <c r="I142" s="550"/>
      <c r="J142" s="180"/>
      <c r="K142" s="176"/>
      <c r="L142" s="181"/>
    </row>
    <row r="143" spans="1:15" s="177" customFormat="1" ht="5.25" customHeight="1" x14ac:dyDescent="0.2">
      <c r="A143" s="551" t="s">
        <v>232</v>
      </c>
      <c r="B143" s="452"/>
      <c r="C143" s="452"/>
      <c r="D143" s="452"/>
      <c r="E143" s="452"/>
      <c r="F143" s="452"/>
      <c r="G143" s="452"/>
      <c r="H143" s="452"/>
      <c r="I143" s="511"/>
      <c r="J143" s="175"/>
      <c r="K143" s="176"/>
      <c r="L143" s="176"/>
    </row>
    <row r="144" spans="1:15" s="177" customFormat="1" ht="15" customHeight="1" x14ac:dyDescent="0.2">
      <c r="A144" s="552"/>
      <c r="B144" s="452"/>
      <c r="C144" s="452"/>
      <c r="D144" s="452"/>
      <c r="E144" s="452"/>
      <c r="F144" s="452"/>
      <c r="G144" s="452"/>
      <c r="H144" s="452"/>
      <c r="I144" s="511"/>
      <c r="J144" s="175"/>
      <c r="K144" s="176"/>
      <c r="L144" s="176"/>
    </row>
    <row r="145" spans="1:15" s="177" customFormat="1" ht="15" customHeight="1" x14ac:dyDescent="0.2">
      <c r="A145" s="552"/>
      <c r="B145" s="452"/>
      <c r="C145" s="452"/>
      <c r="D145" s="452"/>
      <c r="E145" s="452"/>
      <c r="F145" s="452"/>
      <c r="G145" s="452"/>
      <c r="H145" s="452"/>
      <c r="I145" s="511"/>
      <c r="J145" s="175"/>
      <c r="K145" s="176"/>
      <c r="L145" s="176"/>
    </row>
    <row r="146" spans="1:15" s="177" customFormat="1" ht="21.75" customHeight="1" x14ac:dyDescent="0.2">
      <c r="A146" s="552"/>
      <c r="B146" s="452"/>
      <c r="C146" s="452"/>
      <c r="D146" s="452"/>
      <c r="E146" s="452"/>
      <c r="F146" s="452"/>
      <c r="G146" s="452"/>
      <c r="H146" s="452"/>
      <c r="I146" s="511"/>
      <c r="J146" s="175"/>
      <c r="K146" s="176"/>
      <c r="L146" s="176"/>
    </row>
    <row r="147" spans="1:15" s="177" customFormat="1" ht="21" customHeight="1" x14ac:dyDescent="0.2">
      <c r="A147" s="553"/>
      <c r="B147" s="472"/>
      <c r="C147" s="472"/>
      <c r="D147" s="472"/>
      <c r="E147" s="472"/>
      <c r="F147" s="472"/>
      <c r="G147" s="472"/>
      <c r="H147" s="472"/>
      <c r="I147" s="554"/>
      <c r="J147" s="186"/>
      <c r="K147" s="190"/>
      <c r="L147" s="190"/>
    </row>
    <row r="148" spans="1:15" s="177" customFormat="1" ht="4.5" customHeight="1" x14ac:dyDescent="0.2">
      <c r="A148" s="191"/>
      <c r="B148" s="191"/>
      <c r="C148" s="175"/>
      <c r="D148" s="175"/>
      <c r="E148" s="173"/>
      <c r="F148" s="175"/>
      <c r="G148" s="175"/>
      <c r="H148" s="173"/>
      <c r="I148" s="175"/>
      <c r="J148" s="175"/>
      <c r="K148" s="176"/>
      <c r="L148" s="176"/>
    </row>
    <row r="149" spans="1:15" s="177" customFormat="1" ht="14.25" customHeight="1" x14ac:dyDescent="0.2">
      <c r="A149" s="555" t="s">
        <v>233</v>
      </c>
      <c r="B149" s="556"/>
      <c r="C149" s="556"/>
      <c r="D149" s="556"/>
      <c r="E149" s="556"/>
      <c r="F149" s="557"/>
      <c r="G149" s="295"/>
      <c r="H149" s="296"/>
      <c r="I149" s="297"/>
      <c r="J149" s="175"/>
      <c r="K149" s="176"/>
      <c r="L149" s="176"/>
    </row>
    <row r="150" spans="1:15" s="177" customFormat="1" ht="14.25" customHeight="1" x14ac:dyDescent="0.2">
      <c r="A150" s="558"/>
      <c r="B150" s="559"/>
      <c r="C150" s="559"/>
      <c r="D150" s="559"/>
      <c r="E150" s="559"/>
      <c r="F150" s="560"/>
      <c r="G150" s="298"/>
      <c r="H150" s="299"/>
      <c r="I150" s="300"/>
      <c r="J150" s="175"/>
      <c r="K150" s="176"/>
      <c r="L150" s="176"/>
    </row>
    <row r="151" spans="1:15" s="177" customFormat="1" ht="6.75" customHeight="1" x14ac:dyDescent="0.25">
      <c r="A151" s="301"/>
      <c r="B151" s="302"/>
      <c r="C151" s="302"/>
      <c r="D151" s="302"/>
      <c r="E151" s="302"/>
      <c r="F151" s="303"/>
      <c r="G151" s="298"/>
      <c r="H151" s="299"/>
      <c r="I151" s="300"/>
      <c r="J151" s="175"/>
      <c r="K151" s="176"/>
      <c r="L151" s="176"/>
    </row>
    <row r="152" spans="1:15" s="177" customFormat="1" ht="14.25" customHeight="1" x14ac:dyDescent="0.2">
      <c r="A152" s="304"/>
      <c r="B152" s="305"/>
      <c r="C152" s="298"/>
      <c r="D152" s="561"/>
      <c r="E152" s="560"/>
      <c r="F152" s="560"/>
      <c r="G152" s="560"/>
      <c r="H152" s="560"/>
      <c r="I152" s="562"/>
      <c r="J152" s="175"/>
      <c r="K152" s="176"/>
      <c r="L152" s="176"/>
    </row>
    <row r="153" spans="1:15" s="177" customFormat="1" ht="14.25" customHeight="1" x14ac:dyDescent="0.2">
      <c r="A153" s="306"/>
      <c r="B153" s="298"/>
      <c r="C153" s="305"/>
      <c r="D153" s="560"/>
      <c r="E153" s="560"/>
      <c r="F153" s="560"/>
      <c r="G153" s="560"/>
      <c r="H153" s="560"/>
      <c r="I153" s="562"/>
      <c r="J153" s="186"/>
      <c r="K153" s="190"/>
      <c r="L153" s="190"/>
    </row>
    <row r="154" spans="1:15" s="199" customFormat="1" ht="22.5" customHeight="1" x14ac:dyDescent="0.2">
      <c r="A154" s="194"/>
      <c r="B154" s="195"/>
      <c r="C154" s="196"/>
      <c r="D154" s="534" t="s">
        <v>235</v>
      </c>
      <c r="E154" s="535"/>
      <c r="F154" s="535"/>
      <c r="G154" s="535"/>
      <c r="H154" s="535"/>
      <c r="I154" s="536"/>
      <c r="J154" s="193"/>
      <c r="K154" s="197"/>
      <c r="L154" s="198"/>
      <c r="O154" s="177"/>
    </row>
    <row r="155" spans="1:15" s="199" customFormat="1" ht="15" hidden="1" customHeight="1" x14ac:dyDescent="0.2">
      <c r="A155" s="200"/>
      <c r="B155" s="200"/>
      <c r="C155" s="201"/>
      <c r="D155" s="197"/>
      <c r="E155" s="197"/>
      <c r="F155" s="197"/>
      <c r="G155" s="197"/>
      <c r="H155" s="197"/>
      <c r="I155" s="201"/>
      <c r="J155" s="192"/>
      <c r="K155" s="201"/>
      <c r="L155" s="201"/>
      <c r="O155" s="177"/>
    </row>
    <row r="156" spans="1:15" s="199" customFormat="1" ht="7.5" customHeight="1" x14ac:dyDescent="0.2">
      <c r="A156" s="202"/>
      <c r="B156" s="203"/>
      <c r="C156" s="202"/>
      <c r="D156" s="193"/>
      <c r="E156" s="193"/>
      <c r="F156" s="193"/>
      <c r="G156" s="193"/>
      <c r="H156" s="193"/>
      <c r="I156" s="202"/>
      <c r="J156" s="202"/>
    </row>
    <row r="157" spans="1:15" x14ac:dyDescent="0.25">
      <c r="O157" s="199"/>
    </row>
    <row r="158" spans="1:15" x14ac:dyDescent="0.25">
      <c r="J158" s="154"/>
      <c r="O158" s="199"/>
    </row>
  </sheetData>
  <sheetProtection password="F03F" sheet="1" objects="1" scenarios="1" formatCells="0" formatColumns="0" formatRows="0" insertColumns="0" insertRows="0" deleteColumns="0" deleteRows="0"/>
  <protectedRanges>
    <protectedRange sqref="D12:I12" name="Oblast43"/>
    <protectedRange sqref="C15:I16" name="Oblast41"/>
    <protectedRange sqref="A5:I5" name="Oblast40"/>
    <protectedRange sqref="H13:I13" name="Oblast42"/>
    <protectedRange sqref="I10:I11" name="Oblast44_1_1"/>
    <protectedRange sqref="A19:I19 A61:I65" name="Oblast4_2"/>
    <protectedRange sqref="C42:I43" name="Oblast33_1_1"/>
    <protectedRange sqref="E47:I47" name="Oblast27_1_1"/>
    <protectedRange sqref="F50:I50" name="Oblast25_1_1"/>
    <protectedRange sqref="C51:I51" name="Oblast23_1_1"/>
    <protectedRange sqref="F54:I54 F59:I59" name="Oblast15_1_1"/>
    <protectedRange sqref="B60:D60 B57:D57" name="Oblast13_1_1"/>
    <protectedRange sqref="E60:I60 E55:E56 F55:I57" name="Oblast12_1_1"/>
    <protectedRange sqref="B58:I58" name="Oblast14_1_1"/>
    <protectedRange sqref="A52:I53" name="Oblast16_1_1"/>
    <protectedRange sqref="B50:D50" name="Oblast24_1_1"/>
    <protectedRange sqref="A49:I49" name="Oblast26_1_1"/>
    <protectedRange sqref="B46:D46" name="Oblast28_1_1"/>
    <protectedRange sqref="B42" name="Oblast32_1_1"/>
    <protectedRange sqref="H119:H120" name="Oblast35_1"/>
    <protectedRange sqref="A6:I6" name="Oblast45_1"/>
  </protectedRanges>
  <customSheetViews>
    <customSheetView guid="{9D8F0199-9CB8-4FBA-852E-7E4A67D97509}" hiddenColumns="1" topLeftCell="A83">
      <selection activeCell="F110" sqref="F110:F111"/>
      <pageMargins left="0.7" right="0.7" top="0.78740157499999996" bottom="0.78740157499999996" header="0.3" footer="0.3"/>
      <pageSetup paperSize="9" orientation="portrait" r:id="rId1"/>
      <headerFooter>
        <oddHeader xml:space="preserve">&amp;LŽádost o dotaci _ Periodika&amp;R&amp;K000000Evidenční číslo projektu (vyplní MK) :     </oddHeader>
      </headerFooter>
    </customSheetView>
  </customSheetViews>
  <mergeCells count="176">
    <mergeCell ref="A20:I20"/>
    <mergeCell ref="A6:I6"/>
    <mergeCell ref="A7:E7"/>
    <mergeCell ref="F7:I7"/>
    <mergeCell ref="A8:E8"/>
    <mergeCell ref="F8:I8"/>
    <mergeCell ref="G14:I14"/>
    <mergeCell ref="A10:G10"/>
    <mergeCell ref="A14:C14"/>
    <mergeCell ref="E14:F14"/>
    <mergeCell ref="H10:I10"/>
    <mergeCell ref="H11:I11"/>
    <mergeCell ref="A13:D13"/>
    <mergeCell ref="E13:F13"/>
    <mergeCell ref="H13:I13"/>
    <mergeCell ref="F44:I44"/>
    <mergeCell ref="B45:D45"/>
    <mergeCell ref="G45:I45"/>
    <mergeCell ref="A51:D51"/>
    <mergeCell ref="E51:I51"/>
    <mergeCell ref="A110:E110"/>
    <mergeCell ref="A1:I4"/>
    <mergeCell ref="A9:E9"/>
    <mergeCell ref="F9:G9"/>
    <mergeCell ref="A16:B16"/>
    <mergeCell ref="C16:I16"/>
    <mergeCell ref="A11:G11"/>
    <mergeCell ref="A5:I5"/>
    <mergeCell ref="A39:I39"/>
    <mergeCell ref="A12:B12"/>
    <mergeCell ref="C12:I12"/>
    <mergeCell ref="A15:B15"/>
    <mergeCell ref="C15:I15"/>
    <mergeCell ref="A17:B17"/>
    <mergeCell ref="A18:D18"/>
    <mergeCell ref="E18:I18"/>
    <mergeCell ref="A29:B29"/>
    <mergeCell ref="F57:I57"/>
    <mergeCell ref="E23:H23"/>
    <mergeCell ref="A134:E134"/>
    <mergeCell ref="C17:I17"/>
    <mergeCell ref="F60:I60"/>
    <mergeCell ref="A59:D59"/>
    <mergeCell ref="E59:I59"/>
    <mergeCell ref="A102:E102"/>
    <mergeCell ref="A103:E103"/>
    <mergeCell ref="A109:E109"/>
    <mergeCell ref="A104:E104"/>
    <mergeCell ref="A105:E105"/>
    <mergeCell ref="A68:E68"/>
    <mergeCell ref="A83:E83"/>
    <mergeCell ref="A76:E76"/>
    <mergeCell ref="A77:E77"/>
    <mergeCell ref="A70:E70"/>
    <mergeCell ref="A80:E80"/>
    <mergeCell ref="A82:E82"/>
    <mergeCell ref="A72:E72"/>
    <mergeCell ref="A74:E74"/>
    <mergeCell ref="A75:E75"/>
    <mergeCell ref="A73:E73"/>
    <mergeCell ref="A69:E69"/>
    <mergeCell ref="A86:E86"/>
    <mergeCell ref="A95:E95"/>
    <mergeCell ref="D154:I154"/>
    <mergeCell ref="A135:I135"/>
    <mergeCell ref="A136:D136"/>
    <mergeCell ref="E136:F136"/>
    <mergeCell ref="E137:F137"/>
    <mergeCell ref="A140:I140"/>
    <mergeCell ref="A142:I142"/>
    <mergeCell ref="A143:I147"/>
    <mergeCell ref="A149:F150"/>
    <mergeCell ref="D152:I153"/>
    <mergeCell ref="A137:D137"/>
    <mergeCell ref="A138:D138"/>
    <mergeCell ref="E138:F138"/>
    <mergeCell ref="A67:E67"/>
    <mergeCell ref="G67:H67"/>
    <mergeCell ref="A100:I100"/>
    <mergeCell ref="E46:I46"/>
    <mergeCell ref="B50:D50"/>
    <mergeCell ref="F50:I50"/>
    <mergeCell ref="F101:H101"/>
    <mergeCell ref="F70:H70"/>
    <mergeCell ref="A93:E93"/>
    <mergeCell ref="A96:E96"/>
    <mergeCell ref="A123:D123"/>
    <mergeCell ref="A130:I130"/>
    <mergeCell ref="A112:E112"/>
    <mergeCell ref="A114:I114"/>
    <mergeCell ref="A106:E106"/>
    <mergeCell ref="A124:D124"/>
    <mergeCell ref="A126:D126"/>
    <mergeCell ref="A119:D119"/>
    <mergeCell ref="A97:E97"/>
    <mergeCell ref="A118:D118"/>
    <mergeCell ref="A113:I113"/>
    <mergeCell ref="A99:E99"/>
    <mergeCell ref="A107:E107"/>
    <mergeCell ref="A121:E121"/>
    <mergeCell ref="A122:E122"/>
    <mergeCell ref="A125:E125"/>
    <mergeCell ref="A101:E101"/>
    <mergeCell ref="A98:E98"/>
    <mergeCell ref="A91:E91"/>
    <mergeCell ref="A90:E90"/>
    <mergeCell ref="A92:C92"/>
    <mergeCell ref="D92:E92"/>
    <mergeCell ref="A111:E111"/>
    <mergeCell ref="A131:I133"/>
    <mergeCell ref="G21:I22"/>
    <mergeCell ref="A22:C22"/>
    <mergeCell ref="A23:C23"/>
    <mergeCell ref="A24:B24"/>
    <mergeCell ref="C24:D24"/>
    <mergeCell ref="E24:F24"/>
    <mergeCell ref="A21:C21"/>
    <mergeCell ref="G24:H24"/>
    <mergeCell ref="A61:I61"/>
    <mergeCell ref="A127:D127"/>
    <mergeCell ref="A129:D129"/>
    <mergeCell ref="A115:I115"/>
    <mergeCell ref="A116:I116"/>
    <mergeCell ref="F117:H117"/>
    <mergeCell ref="A128:E128"/>
    <mergeCell ref="A108:E108"/>
    <mergeCell ref="A94:E94"/>
    <mergeCell ref="A89:E89"/>
    <mergeCell ref="D29:H29"/>
    <mergeCell ref="A30:H30"/>
    <mergeCell ref="A31:H31"/>
    <mergeCell ref="G32:H32"/>
    <mergeCell ref="A78:E78"/>
    <mergeCell ref="A28:E28"/>
    <mergeCell ref="A27:E27"/>
    <mergeCell ref="G27:H27"/>
    <mergeCell ref="A25:B25"/>
    <mergeCell ref="C25:D25"/>
    <mergeCell ref="E25:F25"/>
    <mergeCell ref="G25:H25"/>
    <mergeCell ref="A26:B26"/>
    <mergeCell ref="C26:I26"/>
    <mergeCell ref="F37:G37"/>
    <mergeCell ref="H36:I36"/>
    <mergeCell ref="H37:I37"/>
    <mergeCell ref="A36:E36"/>
    <mergeCell ref="A37:E37"/>
    <mergeCell ref="A33:E33"/>
    <mergeCell ref="F33:I33"/>
    <mergeCell ref="A34:E34"/>
    <mergeCell ref="A35:E35"/>
    <mergeCell ref="F34:G34"/>
    <mergeCell ref="A85:E85"/>
    <mergeCell ref="F85:I85"/>
    <mergeCell ref="A43:B43"/>
    <mergeCell ref="A44:E44"/>
    <mergeCell ref="A81:E81"/>
    <mergeCell ref="A79:E79"/>
    <mergeCell ref="C42:I43"/>
    <mergeCell ref="F35:G35"/>
    <mergeCell ref="H34:I34"/>
    <mergeCell ref="H35:I35"/>
    <mergeCell ref="F36:G36"/>
    <mergeCell ref="B46:C46"/>
    <mergeCell ref="B57:D57"/>
    <mergeCell ref="A52:I52"/>
    <mergeCell ref="A54:D54"/>
    <mergeCell ref="E54:I54"/>
    <mergeCell ref="B60:D60"/>
    <mergeCell ref="A65:I65"/>
    <mergeCell ref="A49:I49"/>
    <mergeCell ref="A55:D55"/>
    <mergeCell ref="E55:I56"/>
    <mergeCell ref="A47:D47"/>
    <mergeCell ref="E47:I47"/>
    <mergeCell ref="A48:I48"/>
  </mergeCells>
  <dataValidations count="6">
    <dataValidation type="list" allowBlank="1" showInputMessage="1" showErrorMessage="1" sqref="F50:I50">
      <formula1>Kraj</formula1>
    </dataValidation>
    <dataValidation type="date" allowBlank="1" showInputMessage="1" showErrorMessage="1" sqref="P46">
      <formula1>41897</formula1>
      <formula2>41943</formula2>
    </dataValidation>
    <dataValidation type="list" allowBlank="1" showInputMessage="1" showErrorMessage="1" sqref="B50:D50">
      <formula1>Okres</formula1>
    </dataValidation>
    <dataValidation type="list" allowBlank="1" showInputMessage="1" showErrorMessage="1" sqref="B42">
      <formula1>DPH</formula1>
    </dataValidation>
    <dataValidation type="list" allowBlank="1" showInputMessage="1" showErrorMessage="1" sqref="G45:I45">
      <formula1>Nezisková</formula1>
    </dataValidation>
    <dataValidation type="list" allowBlank="1" showInputMessage="1" showErrorMessage="1" sqref="B45:D45">
      <formula1>Ziskovky</formula1>
    </dataValidation>
  </dataValidations>
  <pageMargins left="0.7" right="0.7" top="0.78740157499999996" bottom="0.78740157499999996" header="0.3" footer="0.3"/>
  <pageSetup paperSize="9" orientation="portrait" r:id="rId2"/>
  <headerFooter>
    <oddHeader xml:space="preserve">&amp;LVyúčtování dotace MK 2018
Literární periodika
</oddHeader>
  </headerFooter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workbookViewId="0">
      <selection activeCell="K16" sqref="K16"/>
    </sheetView>
  </sheetViews>
  <sheetFormatPr defaultRowHeight="15" x14ac:dyDescent="0.25"/>
  <cols>
    <col min="1" max="1" width="31.5703125" customWidth="1"/>
    <col min="2" max="2" width="42.5703125" customWidth="1"/>
    <col min="3" max="3" width="10.42578125" customWidth="1"/>
    <col min="5" max="5" width="23.28515625" customWidth="1"/>
    <col min="6" max="6" width="30.7109375" customWidth="1"/>
    <col min="11" max="11" width="32.28515625" customWidth="1"/>
  </cols>
  <sheetData>
    <row r="1" spans="1:11" x14ac:dyDescent="0.25">
      <c r="A1" s="5"/>
    </row>
    <row r="2" spans="1:11" x14ac:dyDescent="0.25">
      <c r="A2" s="5" t="s">
        <v>128</v>
      </c>
      <c r="B2" t="s">
        <v>131</v>
      </c>
      <c r="C2" s="1">
        <v>41897</v>
      </c>
      <c r="E2" s="2" t="s">
        <v>133</v>
      </c>
      <c r="F2" s="3" t="s">
        <v>134</v>
      </c>
      <c r="G2" t="s">
        <v>163</v>
      </c>
      <c r="H2" t="s">
        <v>207</v>
      </c>
      <c r="K2" t="s">
        <v>128</v>
      </c>
    </row>
    <row r="3" spans="1:11" x14ac:dyDescent="0.25">
      <c r="A3" s="5" t="s">
        <v>129</v>
      </c>
      <c r="B3" t="s">
        <v>132</v>
      </c>
      <c r="C3" s="1">
        <v>41898</v>
      </c>
      <c r="F3" s="3" t="s">
        <v>135</v>
      </c>
      <c r="G3" s="4" t="s">
        <v>164</v>
      </c>
      <c r="H3" t="s">
        <v>208</v>
      </c>
      <c r="K3" t="s">
        <v>129</v>
      </c>
    </row>
    <row r="4" spans="1:11" x14ac:dyDescent="0.25">
      <c r="A4" s="5" t="s">
        <v>149</v>
      </c>
      <c r="B4" t="s">
        <v>206</v>
      </c>
      <c r="C4" s="1">
        <v>41899</v>
      </c>
      <c r="E4" s="2" t="s">
        <v>39</v>
      </c>
      <c r="F4" s="3" t="s">
        <v>136</v>
      </c>
      <c r="G4" t="s">
        <v>165</v>
      </c>
      <c r="K4" t="s">
        <v>149</v>
      </c>
    </row>
    <row r="5" spans="1:11" x14ac:dyDescent="0.25">
      <c r="A5" s="5" t="s">
        <v>148</v>
      </c>
      <c r="B5" t="s">
        <v>38</v>
      </c>
      <c r="C5" s="1">
        <v>41900</v>
      </c>
      <c r="E5" t="s">
        <v>40</v>
      </c>
      <c r="F5" s="3" t="s">
        <v>137</v>
      </c>
      <c r="G5" s="4" t="s">
        <v>166</v>
      </c>
      <c r="K5" t="s">
        <v>148</v>
      </c>
    </row>
    <row r="6" spans="1:11" x14ac:dyDescent="0.25">
      <c r="A6" s="5" t="s">
        <v>150</v>
      </c>
      <c r="C6" s="1">
        <v>41901</v>
      </c>
      <c r="E6" t="s">
        <v>41</v>
      </c>
      <c r="F6" s="3" t="s">
        <v>138</v>
      </c>
      <c r="G6" t="s">
        <v>167</v>
      </c>
      <c r="K6" t="s">
        <v>150</v>
      </c>
    </row>
    <row r="7" spans="1:11" x14ac:dyDescent="0.25">
      <c r="A7" s="5" t="s">
        <v>151</v>
      </c>
      <c r="C7" s="1">
        <v>41902</v>
      </c>
      <c r="E7" t="s">
        <v>42</v>
      </c>
      <c r="F7" s="3" t="s">
        <v>139</v>
      </c>
      <c r="G7" s="4" t="s">
        <v>168</v>
      </c>
      <c r="K7" t="s">
        <v>151</v>
      </c>
    </row>
    <row r="8" spans="1:11" x14ac:dyDescent="0.25">
      <c r="A8" s="5" t="s">
        <v>130</v>
      </c>
      <c r="C8" s="1">
        <v>41903</v>
      </c>
      <c r="E8" t="s">
        <v>43</v>
      </c>
      <c r="F8" s="3" t="s">
        <v>140</v>
      </c>
      <c r="G8" t="s">
        <v>169</v>
      </c>
      <c r="K8" t="s">
        <v>130</v>
      </c>
    </row>
    <row r="9" spans="1:11" x14ac:dyDescent="0.25">
      <c r="A9" s="5" t="s">
        <v>152</v>
      </c>
      <c r="C9" s="1">
        <v>41904</v>
      </c>
      <c r="E9" t="s">
        <v>44</v>
      </c>
      <c r="F9" s="3" t="s">
        <v>141</v>
      </c>
      <c r="G9" s="4" t="s">
        <v>170</v>
      </c>
      <c r="K9" t="s">
        <v>152</v>
      </c>
    </row>
    <row r="10" spans="1:11" x14ac:dyDescent="0.25">
      <c r="A10" s="5" t="s">
        <v>38</v>
      </c>
      <c r="C10" s="1">
        <v>41905</v>
      </c>
      <c r="E10" t="s">
        <v>45</v>
      </c>
      <c r="F10" s="3" t="s">
        <v>142</v>
      </c>
      <c r="G10" t="s">
        <v>171</v>
      </c>
      <c r="K10" t="s">
        <v>38</v>
      </c>
    </row>
    <row r="11" spans="1:11" x14ac:dyDescent="0.25">
      <c r="C11" s="1">
        <v>41906</v>
      </c>
      <c r="E11" t="s">
        <v>46</v>
      </c>
      <c r="F11" s="3" t="s">
        <v>143</v>
      </c>
      <c r="G11" s="4" t="s">
        <v>172</v>
      </c>
    </row>
    <row r="12" spans="1:11" x14ac:dyDescent="0.25">
      <c r="C12" s="1">
        <v>41907</v>
      </c>
      <c r="E12" t="s">
        <v>47</v>
      </c>
      <c r="F12" s="3" t="s">
        <v>144</v>
      </c>
      <c r="G12" t="s">
        <v>173</v>
      </c>
    </row>
    <row r="13" spans="1:11" x14ac:dyDescent="0.25">
      <c r="C13" s="1">
        <v>41908</v>
      </c>
      <c r="E13" t="s">
        <v>48</v>
      </c>
      <c r="F13" s="3" t="s">
        <v>145</v>
      </c>
      <c r="G13" s="4" t="s">
        <v>174</v>
      </c>
    </row>
    <row r="14" spans="1:11" x14ac:dyDescent="0.25">
      <c r="C14" s="1">
        <v>41909</v>
      </c>
      <c r="E14" t="s">
        <v>49</v>
      </c>
      <c r="F14" s="3" t="s">
        <v>146</v>
      </c>
      <c r="G14" t="s">
        <v>175</v>
      </c>
    </row>
    <row r="15" spans="1:11" x14ac:dyDescent="0.25">
      <c r="C15" s="1">
        <v>41910</v>
      </c>
      <c r="E15" t="s">
        <v>50</v>
      </c>
      <c r="F15" s="3" t="s">
        <v>147</v>
      </c>
      <c r="G15" s="4" t="s">
        <v>176</v>
      </c>
    </row>
    <row r="16" spans="1:11" x14ac:dyDescent="0.25">
      <c r="C16" s="1">
        <v>41911</v>
      </c>
      <c r="E16" t="s">
        <v>51</v>
      </c>
      <c r="F16" s="3"/>
      <c r="G16" t="s">
        <v>177</v>
      </c>
    </row>
    <row r="17" spans="3:7" x14ac:dyDescent="0.25">
      <c r="C17" s="1">
        <v>41912</v>
      </c>
      <c r="G17" s="4" t="s">
        <v>178</v>
      </c>
    </row>
    <row r="18" spans="3:7" x14ac:dyDescent="0.25">
      <c r="C18" s="1">
        <v>41913</v>
      </c>
      <c r="E18" s="2" t="s">
        <v>53</v>
      </c>
      <c r="G18" t="s">
        <v>198</v>
      </c>
    </row>
    <row r="19" spans="3:7" x14ac:dyDescent="0.25">
      <c r="C19" s="1">
        <v>41914</v>
      </c>
      <c r="E19" t="s">
        <v>52</v>
      </c>
      <c r="G19" s="4" t="s">
        <v>199</v>
      </c>
    </row>
    <row r="20" spans="3:7" x14ac:dyDescent="0.25">
      <c r="C20" s="1">
        <v>41915</v>
      </c>
      <c r="E20" t="s">
        <v>54</v>
      </c>
      <c r="G20" t="s">
        <v>179</v>
      </c>
    </row>
    <row r="21" spans="3:7" x14ac:dyDescent="0.25">
      <c r="C21" s="1">
        <v>41916</v>
      </c>
      <c r="E21" t="s">
        <v>55</v>
      </c>
      <c r="G21" s="4" t="s">
        <v>180</v>
      </c>
    </row>
    <row r="22" spans="3:7" x14ac:dyDescent="0.25">
      <c r="C22" s="1">
        <v>41917</v>
      </c>
      <c r="E22" t="s">
        <v>56</v>
      </c>
      <c r="G22" t="s">
        <v>181</v>
      </c>
    </row>
    <row r="23" spans="3:7" x14ac:dyDescent="0.25">
      <c r="C23" s="1">
        <v>41918</v>
      </c>
      <c r="E23" t="s">
        <v>57</v>
      </c>
      <c r="G23" s="4" t="s">
        <v>182</v>
      </c>
    </row>
    <row r="24" spans="3:7" x14ac:dyDescent="0.25">
      <c r="C24" s="1">
        <v>41919</v>
      </c>
      <c r="E24" t="s">
        <v>58</v>
      </c>
      <c r="G24" t="s">
        <v>183</v>
      </c>
    </row>
    <row r="25" spans="3:7" x14ac:dyDescent="0.25">
      <c r="C25" s="1">
        <v>41920</v>
      </c>
      <c r="E25" t="s">
        <v>59</v>
      </c>
      <c r="G25" s="4" t="s">
        <v>184</v>
      </c>
    </row>
    <row r="26" spans="3:7" x14ac:dyDescent="0.25">
      <c r="C26" s="1">
        <v>41921</v>
      </c>
      <c r="G26" t="s">
        <v>185</v>
      </c>
    </row>
    <row r="27" spans="3:7" x14ac:dyDescent="0.25">
      <c r="C27" s="1">
        <v>41922</v>
      </c>
      <c r="E27" s="2" t="s">
        <v>60</v>
      </c>
      <c r="G27" s="4" t="s">
        <v>186</v>
      </c>
    </row>
    <row r="28" spans="3:7" x14ac:dyDescent="0.25">
      <c r="C28" s="1">
        <v>41923</v>
      </c>
      <c r="E28" t="s">
        <v>61</v>
      </c>
      <c r="G28" t="s">
        <v>187</v>
      </c>
    </row>
    <row r="29" spans="3:7" x14ac:dyDescent="0.25">
      <c r="C29" s="1">
        <v>41924</v>
      </c>
      <c r="E29" t="s">
        <v>62</v>
      </c>
      <c r="G29" s="4" t="s">
        <v>188</v>
      </c>
    </row>
    <row r="30" spans="3:7" x14ac:dyDescent="0.25">
      <c r="C30" s="1">
        <v>41925</v>
      </c>
      <c r="E30" t="s">
        <v>63</v>
      </c>
      <c r="G30" t="s">
        <v>189</v>
      </c>
    </row>
    <row r="31" spans="3:7" x14ac:dyDescent="0.25">
      <c r="C31" s="1">
        <v>41926</v>
      </c>
      <c r="E31" t="s">
        <v>64</v>
      </c>
      <c r="G31" s="4" t="s">
        <v>190</v>
      </c>
    </row>
    <row r="32" spans="3:7" x14ac:dyDescent="0.25">
      <c r="C32" s="1">
        <v>41927</v>
      </c>
      <c r="E32" t="s">
        <v>65</v>
      </c>
      <c r="G32" t="s">
        <v>153</v>
      </c>
    </row>
    <row r="33" spans="5:7" x14ac:dyDescent="0.25">
      <c r="E33" t="s">
        <v>66</v>
      </c>
      <c r="G33" s="4" t="s">
        <v>154</v>
      </c>
    </row>
    <row r="34" spans="5:7" x14ac:dyDescent="0.25">
      <c r="E34" t="s">
        <v>67</v>
      </c>
      <c r="G34" t="s">
        <v>155</v>
      </c>
    </row>
    <row r="35" spans="5:7" x14ac:dyDescent="0.25">
      <c r="G35" s="4" t="s">
        <v>156</v>
      </c>
    </row>
    <row r="36" spans="5:7" x14ac:dyDescent="0.25">
      <c r="E36" s="2" t="s">
        <v>68</v>
      </c>
      <c r="G36" t="s">
        <v>157</v>
      </c>
    </row>
    <row r="37" spans="5:7" x14ac:dyDescent="0.25">
      <c r="E37" t="s">
        <v>69</v>
      </c>
      <c r="G37" s="4" t="s">
        <v>158</v>
      </c>
    </row>
    <row r="38" spans="5:7" x14ac:dyDescent="0.25">
      <c r="E38" t="s">
        <v>70</v>
      </c>
      <c r="G38" t="s">
        <v>159</v>
      </c>
    </row>
    <row r="39" spans="5:7" x14ac:dyDescent="0.25">
      <c r="E39" t="s">
        <v>71</v>
      </c>
      <c r="G39" s="4" t="s">
        <v>160</v>
      </c>
    </row>
    <row r="40" spans="5:7" x14ac:dyDescent="0.25">
      <c r="G40" t="s">
        <v>161</v>
      </c>
    </row>
    <row r="41" spans="5:7" x14ac:dyDescent="0.25">
      <c r="E41" s="2" t="s">
        <v>72</v>
      </c>
      <c r="G41" s="4" t="s">
        <v>162</v>
      </c>
    </row>
    <row r="42" spans="5:7" x14ac:dyDescent="0.25">
      <c r="E42" t="s">
        <v>73</v>
      </c>
      <c r="G42" t="s">
        <v>191</v>
      </c>
    </row>
    <row r="43" spans="5:7" x14ac:dyDescent="0.25">
      <c r="E43" t="s">
        <v>74</v>
      </c>
      <c r="G43" s="4" t="s">
        <v>192</v>
      </c>
    </row>
    <row r="44" spans="5:7" x14ac:dyDescent="0.25">
      <c r="E44" t="s">
        <v>75</v>
      </c>
      <c r="G44" t="s">
        <v>193</v>
      </c>
    </row>
    <row r="45" spans="5:7" x14ac:dyDescent="0.25">
      <c r="E45" t="s">
        <v>76</v>
      </c>
      <c r="G45" s="4" t="s">
        <v>194</v>
      </c>
    </row>
    <row r="46" spans="5:7" x14ac:dyDescent="0.25">
      <c r="E46" t="s">
        <v>77</v>
      </c>
      <c r="G46" t="s">
        <v>195</v>
      </c>
    </row>
    <row r="47" spans="5:7" x14ac:dyDescent="0.25">
      <c r="E47" t="s">
        <v>78</v>
      </c>
      <c r="G47" s="4" t="s">
        <v>196</v>
      </c>
    </row>
    <row r="48" spans="5:7" x14ac:dyDescent="0.25">
      <c r="E48" t="s">
        <v>79</v>
      </c>
      <c r="G48" t="s">
        <v>197</v>
      </c>
    </row>
    <row r="49" spans="5:7" x14ac:dyDescent="0.25">
      <c r="G49" s="4"/>
    </row>
    <row r="50" spans="5:7" x14ac:dyDescent="0.25">
      <c r="E50" s="2" t="s">
        <v>80</v>
      </c>
    </row>
    <row r="51" spans="5:7" x14ac:dyDescent="0.25">
      <c r="E51" t="s">
        <v>81</v>
      </c>
      <c r="G51" s="4"/>
    </row>
    <row r="52" spans="5:7" x14ac:dyDescent="0.25">
      <c r="E52" t="s">
        <v>82</v>
      </c>
    </row>
    <row r="53" spans="5:7" x14ac:dyDescent="0.25">
      <c r="E53" t="s">
        <v>83</v>
      </c>
      <c r="G53" s="4"/>
    </row>
    <row r="54" spans="5:7" x14ac:dyDescent="0.25">
      <c r="E54" t="s">
        <v>84</v>
      </c>
    </row>
    <row r="56" spans="5:7" x14ac:dyDescent="0.25">
      <c r="E56" s="2" t="s">
        <v>85</v>
      </c>
    </row>
    <row r="57" spans="5:7" x14ac:dyDescent="0.25">
      <c r="E57" t="s">
        <v>86</v>
      </c>
    </row>
    <row r="58" spans="5:7" x14ac:dyDescent="0.25">
      <c r="E58" t="s">
        <v>87</v>
      </c>
    </row>
    <row r="59" spans="5:7" x14ac:dyDescent="0.25">
      <c r="E59" t="s">
        <v>88</v>
      </c>
    </row>
    <row r="60" spans="5:7" x14ac:dyDescent="0.25">
      <c r="E60" t="s">
        <v>89</v>
      </c>
    </row>
    <row r="61" spans="5:7" x14ac:dyDescent="0.25">
      <c r="E61" t="s">
        <v>90</v>
      </c>
    </row>
    <row r="63" spans="5:7" x14ac:dyDescent="0.25">
      <c r="E63" s="2" t="s">
        <v>91</v>
      </c>
    </row>
    <row r="64" spans="5:7" x14ac:dyDescent="0.25">
      <c r="E64" t="s">
        <v>92</v>
      </c>
    </row>
    <row r="65" spans="5:5" x14ac:dyDescent="0.25">
      <c r="E65" t="s">
        <v>93</v>
      </c>
    </row>
    <row r="66" spans="5:5" x14ac:dyDescent="0.25">
      <c r="E66" t="s">
        <v>94</v>
      </c>
    </row>
    <row r="67" spans="5:5" x14ac:dyDescent="0.25">
      <c r="E67" t="s">
        <v>95</v>
      </c>
    </row>
    <row r="69" spans="5:5" x14ac:dyDescent="0.25">
      <c r="E69" s="2" t="s">
        <v>96</v>
      </c>
    </row>
    <row r="70" spans="5:5" x14ac:dyDescent="0.25">
      <c r="E70" t="s">
        <v>97</v>
      </c>
    </row>
    <row r="71" spans="5:5" x14ac:dyDescent="0.25">
      <c r="E71" t="s">
        <v>98</v>
      </c>
    </row>
    <row r="72" spans="5:5" x14ac:dyDescent="0.25">
      <c r="E72" t="s">
        <v>99</v>
      </c>
    </row>
    <row r="73" spans="5:5" x14ac:dyDescent="0.25">
      <c r="E73" t="s">
        <v>100</v>
      </c>
    </row>
    <row r="74" spans="5:5" x14ac:dyDescent="0.25">
      <c r="E74" t="s">
        <v>101</v>
      </c>
    </row>
    <row r="76" spans="5:5" x14ac:dyDescent="0.25">
      <c r="E76" s="2" t="s">
        <v>102</v>
      </c>
    </row>
    <row r="77" spans="5:5" x14ac:dyDescent="0.25">
      <c r="E77" t="s">
        <v>103</v>
      </c>
    </row>
    <row r="78" spans="5:5" x14ac:dyDescent="0.25">
      <c r="E78" t="s">
        <v>104</v>
      </c>
    </row>
    <row r="79" spans="5:5" x14ac:dyDescent="0.25">
      <c r="E79" t="s">
        <v>105</v>
      </c>
    </row>
    <row r="80" spans="5:5" x14ac:dyDescent="0.25">
      <c r="E80" t="s">
        <v>106</v>
      </c>
    </row>
    <row r="81" spans="5:5" x14ac:dyDescent="0.25">
      <c r="E81" t="s">
        <v>107</v>
      </c>
    </row>
    <row r="82" spans="5:5" x14ac:dyDescent="0.25">
      <c r="E82" t="s">
        <v>108</v>
      </c>
    </row>
    <row r="83" spans="5:5" x14ac:dyDescent="0.25">
      <c r="E83" t="s">
        <v>109</v>
      </c>
    </row>
    <row r="85" spans="5:5" x14ac:dyDescent="0.25">
      <c r="E85" s="2" t="s">
        <v>110</v>
      </c>
    </row>
    <row r="86" spans="5:5" x14ac:dyDescent="0.25">
      <c r="E86" t="s">
        <v>111</v>
      </c>
    </row>
    <row r="87" spans="5:5" x14ac:dyDescent="0.25">
      <c r="E87" t="s">
        <v>112</v>
      </c>
    </row>
    <row r="88" spans="5:5" x14ac:dyDescent="0.25">
      <c r="E88" t="s">
        <v>113</v>
      </c>
    </row>
    <row r="89" spans="5:5" x14ac:dyDescent="0.25">
      <c r="E89" t="s">
        <v>114</v>
      </c>
    </row>
    <row r="90" spans="5:5" x14ac:dyDescent="0.25">
      <c r="E90" t="s">
        <v>115</v>
      </c>
    </row>
    <row r="92" spans="5:5" x14ac:dyDescent="0.25">
      <c r="E92" s="2" t="s">
        <v>116</v>
      </c>
    </row>
    <row r="93" spans="5:5" x14ac:dyDescent="0.25">
      <c r="E93" t="s">
        <v>117</v>
      </c>
    </row>
    <row r="94" spans="5:5" x14ac:dyDescent="0.25">
      <c r="E94" t="s">
        <v>118</v>
      </c>
    </row>
    <row r="95" spans="5:5" x14ac:dyDescent="0.25">
      <c r="E95" t="s">
        <v>119</v>
      </c>
    </row>
    <row r="96" spans="5:5" x14ac:dyDescent="0.25">
      <c r="E96" t="s">
        <v>120</v>
      </c>
    </row>
    <row r="98" spans="5:5" x14ac:dyDescent="0.25">
      <c r="E98" s="2" t="s">
        <v>121</v>
      </c>
    </row>
    <row r="99" spans="5:5" x14ac:dyDescent="0.25">
      <c r="E99" t="s">
        <v>122</v>
      </c>
    </row>
    <row r="100" spans="5:5" x14ac:dyDescent="0.25">
      <c r="E100" t="s">
        <v>123</v>
      </c>
    </row>
    <row r="101" spans="5:5" x14ac:dyDescent="0.25">
      <c r="E101" t="s">
        <v>124</v>
      </c>
    </row>
    <row r="102" spans="5:5" x14ac:dyDescent="0.25">
      <c r="E102" t="s">
        <v>125</v>
      </c>
    </row>
    <row r="103" spans="5:5" x14ac:dyDescent="0.25">
      <c r="E103" t="s">
        <v>126</v>
      </c>
    </row>
    <row r="104" spans="5:5" x14ac:dyDescent="0.25">
      <c r="E104" t="s">
        <v>127</v>
      </c>
    </row>
  </sheetData>
  <dataValidations count="1">
    <dataValidation type="date" allowBlank="1" showInputMessage="1" showErrorMessage="1" sqref="C2 C4 C6 C8 C10 C12 C14 C16 C18 C20 C22 C24 C26 C28 C30:C31">
      <formula1>41897</formula1>
      <formula2>41943</formula2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55"/>
  <sheetViews>
    <sheetView zoomScaleNormal="100" workbookViewId="0">
      <selection activeCell="D149" sqref="D149:I150"/>
    </sheetView>
  </sheetViews>
  <sheetFormatPr defaultRowHeight="15" x14ac:dyDescent="0.25"/>
  <cols>
    <col min="1" max="1" width="9.7109375" style="154" customWidth="1"/>
    <col min="2" max="2" width="10" style="154" customWidth="1"/>
    <col min="3" max="3" width="8.42578125" style="154" customWidth="1"/>
    <col min="4" max="4" width="10.28515625" style="154" customWidth="1"/>
    <col min="5" max="5" width="9.28515625" style="154" customWidth="1"/>
    <col min="6" max="6" width="8.85546875" style="154" customWidth="1"/>
    <col min="7" max="8" width="8.7109375" style="154" customWidth="1"/>
    <col min="9" max="9" width="11.140625" style="154" customWidth="1"/>
    <col min="10" max="10" width="1.28515625" style="204" customWidth="1"/>
    <col min="11" max="11" width="4.5703125" style="154" customWidth="1"/>
    <col min="12" max="12" width="9.140625" style="154" hidden="1" customWidth="1"/>
    <col min="13" max="17" width="9.140625" style="154" customWidth="1"/>
    <col min="18" max="22" width="9.140625" style="154"/>
    <col min="23" max="23" width="9.140625" style="154" customWidth="1"/>
    <col min="24" max="16384" width="9.140625" style="154"/>
  </cols>
  <sheetData>
    <row r="1" spans="1:10" x14ac:dyDescent="0.25">
      <c r="A1" s="600" t="s">
        <v>359</v>
      </c>
      <c r="B1" s="601"/>
      <c r="C1" s="601"/>
      <c r="D1" s="601"/>
      <c r="E1" s="601"/>
      <c r="F1" s="601"/>
      <c r="G1" s="601"/>
      <c r="H1" s="601"/>
      <c r="I1" s="601"/>
      <c r="J1" s="221"/>
    </row>
    <row r="2" spans="1:10" x14ac:dyDescent="0.25">
      <c r="A2" s="601"/>
      <c r="B2" s="601"/>
      <c r="C2" s="601"/>
      <c r="D2" s="601"/>
      <c r="E2" s="601"/>
      <c r="F2" s="601"/>
      <c r="G2" s="601"/>
      <c r="H2" s="601"/>
      <c r="I2" s="601"/>
      <c r="J2" s="221"/>
    </row>
    <row r="3" spans="1:10" x14ac:dyDescent="0.25">
      <c r="A3" s="601"/>
      <c r="B3" s="601"/>
      <c r="C3" s="601"/>
      <c r="D3" s="601"/>
      <c r="E3" s="601"/>
      <c r="F3" s="601"/>
      <c r="G3" s="601"/>
      <c r="H3" s="601"/>
      <c r="I3" s="601"/>
      <c r="J3" s="221"/>
    </row>
    <row r="4" spans="1:10" ht="21" customHeight="1" x14ac:dyDescent="0.25">
      <c r="A4" s="601"/>
      <c r="B4" s="601"/>
      <c r="C4" s="601"/>
      <c r="D4" s="601"/>
      <c r="E4" s="601"/>
      <c r="F4" s="601"/>
      <c r="G4" s="601"/>
      <c r="H4" s="601"/>
      <c r="I4" s="601"/>
      <c r="J4" s="221"/>
    </row>
    <row r="5" spans="1:10" ht="3" customHeight="1" x14ac:dyDescent="0.25">
      <c r="A5" s="607"/>
      <c r="B5" s="607"/>
      <c r="C5" s="607"/>
      <c r="D5" s="607"/>
      <c r="E5" s="607"/>
      <c r="F5" s="607"/>
      <c r="G5" s="607"/>
      <c r="H5" s="607"/>
      <c r="I5" s="607"/>
      <c r="J5" s="221"/>
    </row>
    <row r="6" spans="1:10" s="206" customFormat="1" ht="13.5" customHeight="1" x14ac:dyDescent="0.25">
      <c r="A6" s="622" t="s">
        <v>309</v>
      </c>
      <c r="B6" s="622"/>
      <c r="C6" s="622"/>
      <c r="D6" s="622"/>
      <c r="E6" s="622"/>
      <c r="F6" s="622"/>
      <c r="G6" s="622"/>
      <c r="H6" s="622"/>
      <c r="I6" s="622"/>
      <c r="J6" s="257"/>
    </row>
    <row r="7" spans="1:10" s="205" customFormat="1" ht="12.75" customHeight="1" x14ac:dyDescent="0.25">
      <c r="A7" s="623" t="s">
        <v>300</v>
      </c>
      <c r="B7" s="624"/>
      <c r="C7" s="624"/>
      <c r="D7" s="624"/>
      <c r="E7" s="624"/>
      <c r="F7" s="625" t="s">
        <v>317</v>
      </c>
      <c r="G7" s="626"/>
      <c r="H7" s="626"/>
      <c r="I7" s="626"/>
      <c r="J7" s="213"/>
    </row>
    <row r="8" spans="1:10" s="205" customFormat="1" ht="23.25" customHeight="1" thickBot="1" x14ac:dyDescent="0.3">
      <c r="A8" s="627" t="s">
        <v>221</v>
      </c>
      <c r="B8" s="628"/>
      <c r="C8" s="628"/>
      <c r="D8" s="628"/>
      <c r="E8" s="628"/>
      <c r="F8" s="629" t="s">
        <v>356</v>
      </c>
      <c r="G8" s="630"/>
      <c r="H8" s="630"/>
      <c r="I8" s="628"/>
      <c r="J8" s="213"/>
    </row>
    <row r="9" spans="1:10" s="333" customFormat="1" x14ac:dyDescent="0.25">
      <c r="A9" s="602" t="s">
        <v>285</v>
      </c>
      <c r="B9" s="457"/>
      <c r="C9" s="457"/>
      <c r="D9" s="457"/>
      <c r="E9" s="457"/>
      <c r="F9" s="603" t="s">
        <v>0</v>
      </c>
      <c r="G9" s="604"/>
      <c r="H9" s="153" t="s">
        <v>1</v>
      </c>
      <c r="I9" s="237"/>
      <c r="J9" s="335"/>
    </row>
    <row r="10" spans="1:10" s="333" customFormat="1" x14ac:dyDescent="0.25">
      <c r="A10" s="605" t="s">
        <v>216</v>
      </c>
      <c r="B10" s="454"/>
      <c r="C10" s="454"/>
      <c r="D10" s="454"/>
      <c r="E10" s="454"/>
      <c r="F10" s="454"/>
      <c r="G10" s="606"/>
      <c r="H10" s="636"/>
      <c r="I10" s="570"/>
      <c r="J10" s="335"/>
    </row>
    <row r="11" spans="1:10" s="333" customFormat="1" ht="15" customHeight="1" x14ac:dyDescent="0.25">
      <c r="A11" s="605" t="s">
        <v>346</v>
      </c>
      <c r="B11" s="454"/>
      <c r="C11" s="454"/>
      <c r="D11" s="454"/>
      <c r="E11" s="454"/>
      <c r="F11" s="454"/>
      <c r="G11" s="606"/>
      <c r="H11" s="637"/>
      <c r="I11" s="448"/>
      <c r="J11" s="335"/>
    </row>
    <row r="12" spans="1:10" s="333" customFormat="1" ht="18.75" customHeight="1" thickBot="1" x14ac:dyDescent="0.3">
      <c r="A12" s="611" t="s">
        <v>236</v>
      </c>
      <c r="B12" s="612"/>
      <c r="C12" s="613"/>
      <c r="D12" s="614"/>
      <c r="E12" s="614"/>
      <c r="F12" s="614"/>
      <c r="G12" s="614"/>
      <c r="H12" s="614"/>
      <c r="I12" s="615"/>
      <c r="J12" s="335"/>
    </row>
    <row r="13" spans="1:10" s="333" customFormat="1" ht="15.75" customHeight="1" thickTop="1" x14ac:dyDescent="0.25">
      <c r="A13" s="638" t="s">
        <v>211</v>
      </c>
      <c r="B13" s="454"/>
      <c r="C13" s="454"/>
      <c r="D13" s="606"/>
      <c r="E13" s="639"/>
      <c r="F13" s="640"/>
      <c r="G13" s="336" t="s">
        <v>362</v>
      </c>
      <c r="H13" s="641"/>
      <c r="I13" s="642"/>
      <c r="J13" s="335"/>
    </row>
    <row r="14" spans="1:10" s="214" customFormat="1" ht="15.75" customHeight="1" x14ac:dyDescent="0.25">
      <c r="A14" s="411" t="s">
        <v>358</v>
      </c>
      <c r="B14" s="408"/>
      <c r="C14" s="380"/>
      <c r="D14" s="155"/>
      <c r="E14" s="634"/>
      <c r="F14" s="635"/>
      <c r="G14" s="631"/>
      <c r="H14" s="632"/>
      <c r="I14" s="633"/>
      <c r="J14" s="224"/>
    </row>
    <row r="15" spans="1:10" s="333" customFormat="1" x14ac:dyDescent="0.25">
      <c r="A15" s="616" t="s">
        <v>22</v>
      </c>
      <c r="B15" s="617"/>
      <c r="C15" s="523"/>
      <c r="D15" s="485"/>
      <c r="E15" s="485"/>
      <c r="F15" s="485"/>
      <c r="G15" s="485"/>
      <c r="H15" s="485"/>
      <c r="I15" s="524"/>
      <c r="J15" s="335"/>
    </row>
    <row r="16" spans="1:10" s="333" customFormat="1" x14ac:dyDescent="0.25">
      <c r="A16" s="379" t="s">
        <v>2</v>
      </c>
      <c r="B16" s="380"/>
      <c r="C16" s="493"/>
      <c r="D16" s="485"/>
      <c r="E16" s="485"/>
      <c r="F16" s="485"/>
      <c r="G16" s="485"/>
      <c r="H16" s="485"/>
      <c r="I16" s="524"/>
      <c r="J16" s="335"/>
    </row>
    <row r="17" spans="1:24" s="156" customFormat="1" ht="14.25" customHeight="1" x14ac:dyDescent="0.25">
      <c r="A17" s="411" t="s">
        <v>3</v>
      </c>
      <c r="B17" s="454"/>
      <c r="C17" s="484"/>
      <c r="D17" s="569"/>
      <c r="E17" s="569"/>
      <c r="F17" s="569"/>
      <c r="G17" s="569"/>
      <c r="H17" s="569"/>
      <c r="I17" s="570"/>
      <c r="J17" s="225"/>
    </row>
    <row r="18" spans="1:24" s="214" customFormat="1" ht="14.25" customHeight="1" x14ac:dyDescent="0.25">
      <c r="A18" s="422" t="s">
        <v>210</v>
      </c>
      <c r="B18" s="423"/>
      <c r="C18" s="423"/>
      <c r="D18" s="423"/>
      <c r="E18" s="618"/>
      <c r="F18" s="569"/>
      <c r="G18" s="569"/>
      <c r="H18" s="569"/>
      <c r="I18" s="619"/>
      <c r="J18" s="224"/>
    </row>
    <row r="19" spans="1:24" s="208" customFormat="1" ht="10.5" customHeight="1" x14ac:dyDescent="0.2">
      <c r="A19" s="157"/>
      <c r="B19" s="158"/>
      <c r="C19" s="158"/>
      <c r="D19" s="158"/>
      <c r="E19" s="158"/>
      <c r="F19" s="158"/>
      <c r="G19" s="158"/>
      <c r="H19" s="158"/>
      <c r="I19" s="159"/>
      <c r="J19" s="223"/>
      <c r="O19" s="160"/>
      <c r="P19" s="160"/>
      <c r="Q19" s="160"/>
      <c r="R19" s="160"/>
      <c r="S19" s="160"/>
      <c r="T19" s="160"/>
      <c r="U19" s="160"/>
      <c r="V19" s="160"/>
      <c r="W19" s="160"/>
      <c r="X19" s="160"/>
    </row>
    <row r="20" spans="1:24" s="359" customFormat="1" ht="17.25" customHeight="1" x14ac:dyDescent="0.25">
      <c r="A20" s="643" t="s">
        <v>369</v>
      </c>
      <c r="B20" s="644"/>
      <c r="C20" s="644"/>
      <c r="D20" s="644"/>
      <c r="E20" s="644"/>
      <c r="F20" s="644"/>
      <c r="G20" s="644"/>
      <c r="H20" s="644"/>
      <c r="I20" s="645"/>
      <c r="J20" s="358"/>
    </row>
    <row r="21" spans="1:24" s="215" customFormat="1" ht="14.25" customHeight="1" x14ac:dyDescent="0.25">
      <c r="A21" s="411" t="s">
        <v>244</v>
      </c>
      <c r="B21" s="408"/>
      <c r="C21" s="408"/>
      <c r="D21" s="363"/>
      <c r="E21" s="348" t="s">
        <v>363</v>
      </c>
      <c r="F21" s="348"/>
      <c r="G21" s="443"/>
      <c r="H21" s="444"/>
      <c r="I21" s="445"/>
      <c r="J21" s="347"/>
    </row>
    <row r="22" spans="1:24" s="215" customFormat="1" ht="14.25" customHeight="1" x14ac:dyDescent="0.25">
      <c r="A22" s="411" t="s">
        <v>364</v>
      </c>
      <c r="B22" s="408"/>
      <c r="C22" s="408"/>
      <c r="D22" s="338">
        <f>SUM(C29,I29,I30,I31)</f>
        <v>0</v>
      </c>
      <c r="E22" s="346" t="s">
        <v>365</v>
      </c>
      <c r="F22" s="348"/>
      <c r="G22" s="446"/>
      <c r="H22" s="447"/>
      <c r="I22" s="448"/>
      <c r="J22" s="347"/>
    </row>
    <row r="23" spans="1:24" s="215" customFormat="1" ht="14.25" customHeight="1" x14ac:dyDescent="0.25">
      <c r="A23" s="411" t="s">
        <v>245</v>
      </c>
      <c r="B23" s="408"/>
      <c r="C23" s="408"/>
      <c r="D23" s="339">
        <f>SUM(D21*D22)</f>
        <v>0</v>
      </c>
      <c r="E23" s="394" t="s">
        <v>366</v>
      </c>
      <c r="F23" s="621"/>
      <c r="G23" s="621"/>
      <c r="H23" s="398"/>
      <c r="I23" s="331"/>
      <c r="J23" s="347"/>
    </row>
    <row r="24" spans="1:24" s="215" customFormat="1" ht="14.25" customHeight="1" x14ac:dyDescent="0.25">
      <c r="A24" s="411" t="s">
        <v>246</v>
      </c>
      <c r="B24" s="408"/>
      <c r="C24" s="392"/>
      <c r="D24" s="418"/>
      <c r="E24" s="408" t="s">
        <v>247</v>
      </c>
      <c r="F24" s="408"/>
      <c r="G24" s="392"/>
      <c r="H24" s="418"/>
      <c r="I24" s="345"/>
      <c r="J24" s="347"/>
    </row>
    <row r="25" spans="1:24" s="215" customFormat="1" ht="14.25" customHeight="1" x14ac:dyDescent="0.25">
      <c r="A25" s="411" t="s">
        <v>248</v>
      </c>
      <c r="B25" s="408"/>
      <c r="C25" s="414"/>
      <c r="D25" s="415"/>
      <c r="E25" s="408" t="s">
        <v>249</v>
      </c>
      <c r="F25" s="408"/>
      <c r="G25" s="416"/>
      <c r="H25" s="417"/>
      <c r="I25" s="345"/>
      <c r="J25" s="347"/>
    </row>
    <row r="26" spans="1:24" s="215" customFormat="1" ht="14.25" customHeight="1" x14ac:dyDescent="0.25">
      <c r="A26" s="411" t="s">
        <v>250</v>
      </c>
      <c r="B26" s="408"/>
      <c r="C26" s="418"/>
      <c r="D26" s="418"/>
      <c r="E26" s="418"/>
      <c r="F26" s="418"/>
      <c r="G26" s="418"/>
      <c r="H26" s="418"/>
      <c r="I26" s="419"/>
      <c r="J26" s="347"/>
    </row>
    <row r="27" spans="1:24" s="215" customFormat="1" ht="14.25" customHeight="1" x14ac:dyDescent="0.25">
      <c r="A27" s="411" t="s">
        <v>367</v>
      </c>
      <c r="B27" s="408"/>
      <c r="C27" s="408"/>
      <c r="D27" s="408"/>
      <c r="E27" s="408"/>
      <c r="F27" s="337"/>
      <c r="G27" s="412" t="s">
        <v>251</v>
      </c>
      <c r="H27" s="413"/>
      <c r="I27" s="340"/>
      <c r="J27" s="347"/>
    </row>
    <row r="28" spans="1:24" s="215" customFormat="1" ht="15" customHeight="1" x14ac:dyDescent="0.25">
      <c r="A28" s="408" t="s">
        <v>368</v>
      </c>
      <c r="B28" s="409"/>
      <c r="C28" s="409"/>
      <c r="D28" s="409"/>
      <c r="E28" s="410"/>
      <c r="F28" s="342"/>
      <c r="G28" s="341"/>
      <c r="H28" s="341"/>
      <c r="I28" s="364"/>
      <c r="J28" s="347"/>
    </row>
    <row r="29" spans="1:24" s="156" customFormat="1" ht="14.25" customHeight="1" x14ac:dyDescent="0.25">
      <c r="A29" s="411" t="s">
        <v>347</v>
      </c>
      <c r="B29" s="409"/>
      <c r="C29" s="220"/>
      <c r="D29" s="394" t="s">
        <v>380</v>
      </c>
      <c r="E29" s="397"/>
      <c r="F29" s="397"/>
      <c r="G29" s="397"/>
      <c r="H29" s="398"/>
      <c r="I29" s="369"/>
      <c r="J29" s="225"/>
    </row>
    <row r="30" spans="1:24" s="215" customFormat="1" ht="13.5" customHeight="1" x14ac:dyDescent="0.25">
      <c r="A30" s="399" t="s">
        <v>382</v>
      </c>
      <c r="B30" s="400"/>
      <c r="C30" s="401"/>
      <c r="D30" s="401"/>
      <c r="E30" s="401"/>
      <c r="F30" s="401"/>
      <c r="G30" s="401"/>
      <c r="H30" s="398"/>
      <c r="I30" s="370"/>
      <c r="J30" s="347"/>
    </row>
    <row r="31" spans="1:24" s="215" customFormat="1" ht="13.5" customHeight="1" x14ac:dyDescent="0.25">
      <c r="A31" s="402" t="s">
        <v>383</v>
      </c>
      <c r="B31" s="400"/>
      <c r="C31" s="401"/>
      <c r="D31" s="401"/>
      <c r="E31" s="401"/>
      <c r="F31" s="401"/>
      <c r="G31" s="401"/>
      <c r="H31" s="403"/>
      <c r="I31" s="371"/>
      <c r="J31" s="347"/>
      <c r="M31" s="366"/>
    </row>
    <row r="32" spans="1:24" s="215" customFormat="1" ht="13.5" customHeight="1" thickBot="1" x14ac:dyDescent="0.3">
      <c r="A32" s="367"/>
      <c r="B32" s="349"/>
      <c r="C32" s="350"/>
      <c r="D32" s="350"/>
      <c r="E32" s="350"/>
      <c r="F32" s="350"/>
      <c r="G32" s="404" t="s">
        <v>381</v>
      </c>
      <c r="H32" s="405"/>
      <c r="I32" s="368" t="e">
        <f>SUM(D23/D21)*(1/100)</f>
        <v>#DIV/0!</v>
      </c>
      <c r="J32" s="347"/>
      <c r="M32" s="366"/>
    </row>
    <row r="33" spans="1:15" s="215" customFormat="1" ht="25.5" customHeight="1" thickBot="1" x14ac:dyDescent="0.3">
      <c r="A33" s="649" t="s">
        <v>370</v>
      </c>
      <c r="B33" s="650"/>
      <c r="C33" s="650"/>
      <c r="D33" s="650"/>
      <c r="E33" s="650"/>
      <c r="F33" s="425"/>
      <c r="G33" s="426"/>
      <c r="H33" s="426"/>
      <c r="I33" s="427"/>
      <c r="J33" s="347"/>
    </row>
    <row r="34" spans="1:15" s="215" customFormat="1" ht="12.75" customHeight="1" x14ac:dyDescent="0.25">
      <c r="A34" s="411" t="s">
        <v>371</v>
      </c>
      <c r="B34" s="408"/>
      <c r="C34" s="408"/>
      <c r="D34" s="408"/>
      <c r="E34" s="408"/>
      <c r="F34" s="428"/>
      <c r="G34" s="429"/>
      <c r="H34" s="394"/>
      <c r="I34" s="395"/>
      <c r="J34" s="347"/>
    </row>
    <row r="35" spans="1:15" s="215" customFormat="1" ht="14.25" customHeight="1" x14ac:dyDescent="0.25">
      <c r="A35" s="411" t="s">
        <v>252</v>
      </c>
      <c r="B35" s="408"/>
      <c r="C35" s="408"/>
      <c r="D35" s="408"/>
      <c r="E35" s="408"/>
      <c r="F35" s="392"/>
      <c r="G35" s="393"/>
      <c r="H35" s="396"/>
      <c r="I35" s="395"/>
      <c r="J35" s="347"/>
    </row>
    <row r="36" spans="1:15" s="215" customFormat="1" ht="14.25" customHeight="1" x14ac:dyDescent="0.25">
      <c r="A36" s="411" t="s">
        <v>253</v>
      </c>
      <c r="B36" s="408"/>
      <c r="C36" s="408"/>
      <c r="D36" s="408"/>
      <c r="E36" s="408"/>
      <c r="F36" s="392"/>
      <c r="G36" s="393"/>
      <c r="H36" s="396"/>
      <c r="I36" s="395"/>
      <c r="J36" s="347"/>
    </row>
    <row r="37" spans="1:15" s="215" customFormat="1" ht="14.25" customHeight="1" x14ac:dyDescent="0.25">
      <c r="A37" s="422" t="s">
        <v>254</v>
      </c>
      <c r="B37" s="423"/>
      <c r="C37" s="423"/>
      <c r="D37" s="423"/>
      <c r="E37" s="423"/>
      <c r="F37" s="392"/>
      <c r="G37" s="393"/>
      <c r="H37" s="420"/>
      <c r="I37" s="421"/>
      <c r="J37" s="347"/>
    </row>
    <row r="38" spans="1:15" s="333" customFormat="1" ht="6.75" customHeight="1" thickBot="1" x14ac:dyDescent="0.3">
      <c r="A38" s="240"/>
      <c r="B38" s="240"/>
      <c r="C38" s="240"/>
      <c r="D38" s="240"/>
      <c r="E38" s="240"/>
      <c r="F38" s="240"/>
      <c r="G38" s="240"/>
      <c r="H38" s="240"/>
      <c r="I38" s="240"/>
      <c r="J38" s="335"/>
      <c r="O38" s="160"/>
    </row>
    <row r="39" spans="1:15" ht="29.25" customHeight="1" x14ac:dyDescent="0.25">
      <c r="A39" s="651" t="s">
        <v>302</v>
      </c>
      <c r="B39" s="652"/>
      <c r="C39" s="652"/>
      <c r="D39" s="652"/>
      <c r="E39" s="652"/>
      <c r="F39" s="652"/>
      <c r="G39" s="652"/>
      <c r="H39" s="652"/>
      <c r="I39" s="653"/>
      <c r="J39" s="221"/>
    </row>
    <row r="40" spans="1:15" ht="5.25" customHeight="1" thickBot="1" x14ac:dyDescent="0.3">
      <c r="A40" s="245"/>
      <c r="B40" s="245"/>
      <c r="C40" s="245"/>
      <c r="D40" s="245"/>
      <c r="E40" s="245"/>
      <c r="F40" s="245"/>
      <c r="G40" s="245"/>
      <c r="H40" s="245"/>
      <c r="I40" s="245"/>
      <c r="J40" s="221"/>
    </row>
    <row r="41" spans="1:15" s="333" customFormat="1" ht="12.75" customHeight="1" x14ac:dyDescent="0.25">
      <c r="A41" s="314" t="s">
        <v>286</v>
      </c>
      <c r="B41" s="315"/>
      <c r="C41" s="315"/>
      <c r="D41" s="315" t="s">
        <v>374</v>
      </c>
      <c r="E41" s="315"/>
      <c r="F41" s="315"/>
      <c r="G41" s="315"/>
      <c r="H41" s="315"/>
      <c r="I41" s="316"/>
      <c r="J41" s="335"/>
    </row>
    <row r="42" spans="1:15" s="333" customFormat="1" ht="12.75" customHeight="1" x14ac:dyDescent="0.25">
      <c r="A42" s="230" t="s">
        <v>4</v>
      </c>
      <c r="B42" s="219"/>
      <c r="C42" s="386"/>
      <c r="D42" s="387"/>
      <c r="E42" s="387"/>
      <c r="F42" s="387"/>
      <c r="G42" s="387"/>
      <c r="H42" s="387"/>
      <c r="I42" s="388"/>
      <c r="J42" s="335"/>
    </row>
    <row r="43" spans="1:15" s="333" customFormat="1" ht="12.75" customHeight="1" x14ac:dyDescent="0.25">
      <c r="A43" s="377" t="s">
        <v>5</v>
      </c>
      <c r="B43" s="378"/>
      <c r="C43" s="389"/>
      <c r="D43" s="390"/>
      <c r="E43" s="390"/>
      <c r="F43" s="390"/>
      <c r="G43" s="390"/>
      <c r="H43" s="390"/>
      <c r="I43" s="391"/>
      <c r="J43" s="335"/>
    </row>
    <row r="44" spans="1:15" s="333" customFormat="1" ht="12.75" customHeight="1" x14ac:dyDescent="0.25">
      <c r="A44" s="379" t="s">
        <v>209</v>
      </c>
      <c r="B44" s="380"/>
      <c r="C44" s="380"/>
      <c r="D44" s="380"/>
      <c r="E44" s="380"/>
      <c r="F44" s="380" t="s">
        <v>6</v>
      </c>
      <c r="G44" s="380"/>
      <c r="H44" s="380"/>
      <c r="I44" s="592"/>
      <c r="J44" s="335"/>
    </row>
    <row r="45" spans="1:15" s="207" customFormat="1" ht="12.75" customHeight="1" x14ac:dyDescent="0.25">
      <c r="A45" s="231" t="s">
        <v>200</v>
      </c>
      <c r="B45" s="654"/>
      <c r="C45" s="655"/>
      <c r="D45" s="656"/>
      <c r="E45" s="313"/>
      <c r="F45" s="232" t="s">
        <v>201</v>
      </c>
      <c r="G45" s="657"/>
      <c r="H45" s="658"/>
      <c r="I45" s="659"/>
      <c r="J45" s="222"/>
    </row>
    <row r="46" spans="1:15" s="333" customFormat="1" ht="12.75" customHeight="1" x14ac:dyDescent="0.25">
      <c r="A46" s="322" t="s">
        <v>7</v>
      </c>
      <c r="B46" s="482"/>
      <c r="C46" s="483"/>
      <c r="D46" s="277"/>
      <c r="E46" s="515"/>
      <c r="F46" s="472"/>
      <c r="G46" s="521"/>
      <c r="H46" s="521"/>
      <c r="I46" s="522"/>
      <c r="J46" s="335"/>
    </row>
    <row r="47" spans="1:15" s="333" customFormat="1" ht="12.75" customHeight="1" x14ac:dyDescent="0.25">
      <c r="A47" s="510" t="s">
        <v>217</v>
      </c>
      <c r="B47" s="452"/>
      <c r="C47" s="452"/>
      <c r="D47" s="511"/>
      <c r="E47" s="512"/>
      <c r="F47" s="513"/>
      <c r="G47" s="513"/>
      <c r="H47" s="513"/>
      <c r="I47" s="514"/>
      <c r="J47" s="335"/>
    </row>
    <row r="48" spans="1:15" s="333" customFormat="1" ht="12.75" customHeight="1" x14ac:dyDescent="0.25">
      <c r="A48" s="515" t="s">
        <v>218</v>
      </c>
      <c r="B48" s="472"/>
      <c r="C48" s="472"/>
      <c r="D48" s="472"/>
      <c r="E48" s="472"/>
      <c r="F48" s="472"/>
      <c r="G48" s="472"/>
      <c r="H48" s="472"/>
      <c r="I48" s="473"/>
      <c r="J48" s="335"/>
    </row>
    <row r="49" spans="1:24" s="333" customFormat="1" ht="16.5" customHeight="1" x14ac:dyDescent="0.25">
      <c r="A49" s="501"/>
      <c r="B49" s="502"/>
      <c r="C49" s="502"/>
      <c r="D49" s="502"/>
      <c r="E49" s="502"/>
      <c r="F49" s="502"/>
      <c r="G49" s="502"/>
      <c r="H49" s="502"/>
      <c r="I49" s="503"/>
      <c r="J49" s="335"/>
    </row>
    <row r="50" spans="1:24" s="333" customFormat="1" ht="12.75" customHeight="1" x14ac:dyDescent="0.25">
      <c r="A50" s="234" t="s">
        <v>8</v>
      </c>
      <c r="B50" s="523"/>
      <c r="C50" s="485"/>
      <c r="D50" s="486"/>
      <c r="E50" s="235" t="s">
        <v>9</v>
      </c>
      <c r="F50" s="523"/>
      <c r="G50" s="485"/>
      <c r="H50" s="485"/>
      <c r="I50" s="524"/>
      <c r="J50" s="335"/>
    </row>
    <row r="51" spans="1:24" s="333" customFormat="1" ht="18.75" customHeight="1" x14ac:dyDescent="0.25">
      <c r="A51" s="596" t="s">
        <v>312</v>
      </c>
      <c r="B51" s="597"/>
      <c r="C51" s="598"/>
      <c r="D51" s="598"/>
      <c r="E51" s="599"/>
      <c r="F51" s="384"/>
      <c r="G51" s="384"/>
      <c r="H51" s="384"/>
      <c r="I51" s="570"/>
      <c r="J51" s="335"/>
    </row>
    <row r="52" spans="1:24" s="333" customFormat="1" ht="12.75" customHeight="1" x14ac:dyDescent="0.25">
      <c r="A52" s="487" t="s">
        <v>345</v>
      </c>
      <c r="B52" s="488"/>
      <c r="C52" s="488"/>
      <c r="D52" s="488"/>
      <c r="E52" s="488"/>
      <c r="F52" s="488"/>
      <c r="G52" s="488"/>
      <c r="H52" s="488"/>
      <c r="I52" s="489"/>
      <c r="J52" s="335"/>
    </row>
    <row r="53" spans="1:24" s="333" customFormat="1" ht="7.5" customHeight="1" x14ac:dyDescent="0.25">
      <c r="A53" s="324"/>
      <c r="B53" s="325"/>
      <c r="C53" s="325"/>
      <c r="D53" s="325"/>
      <c r="E53" s="325"/>
      <c r="F53" s="325"/>
      <c r="G53" s="325"/>
      <c r="H53" s="325"/>
      <c r="I53" s="326"/>
      <c r="J53" s="335"/>
    </row>
    <row r="54" spans="1:24" s="333" customFormat="1" ht="12.75" customHeight="1" x14ac:dyDescent="0.25">
      <c r="A54" s="490" t="s">
        <v>10</v>
      </c>
      <c r="B54" s="491"/>
      <c r="C54" s="491"/>
      <c r="D54" s="492"/>
      <c r="E54" s="493"/>
      <c r="F54" s="494"/>
      <c r="G54" s="494"/>
      <c r="H54" s="494"/>
      <c r="I54" s="495"/>
      <c r="J54" s="335"/>
    </row>
    <row r="55" spans="1:24" s="333" customFormat="1" ht="12.75" customHeight="1" x14ac:dyDescent="0.25">
      <c r="A55" s="490" t="s">
        <v>11</v>
      </c>
      <c r="B55" s="491"/>
      <c r="C55" s="491"/>
      <c r="D55" s="492"/>
      <c r="E55" s="504"/>
      <c r="F55" s="505"/>
      <c r="G55" s="505"/>
      <c r="H55" s="505"/>
      <c r="I55" s="506"/>
      <c r="J55" s="335"/>
    </row>
    <row r="56" spans="1:24" s="333" customFormat="1" ht="12.75" customHeight="1" x14ac:dyDescent="0.25">
      <c r="A56" s="335"/>
      <c r="B56" s="335"/>
      <c r="C56" s="335"/>
      <c r="D56" s="335"/>
      <c r="E56" s="507"/>
      <c r="F56" s="508"/>
      <c r="G56" s="508"/>
      <c r="H56" s="508"/>
      <c r="I56" s="509"/>
      <c r="J56" s="335"/>
    </row>
    <row r="57" spans="1:24" s="352" customFormat="1" ht="12.75" customHeight="1" x14ac:dyDescent="0.25">
      <c r="A57" s="230" t="s">
        <v>12</v>
      </c>
      <c r="B57" s="484"/>
      <c r="C57" s="485"/>
      <c r="D57" s="486"/>
      <c r="E57" s="353" t="s">
        <v>303</v>
      </c>
      <c r="F57" s="620"/>
      <c r="G57" s="384"/>
      <c r="H57" s="384"/>
      <c r="I57" s="570"/>
      <c r="J57" s="351"/>
    </row>
    <row r="58" spans="1:24" s="333" customFormat="1" ht="9" customHeight="1" x14ac:dyDescent="0.25">
      <c r="A58" s="230"/>
      <c r="B58" s="317"/>
      <c r="C58" s="317"/>
      <c r="D58" s="317"/>
      <c r="E58" s="317"/>
      <c r="F58" s="317"/>
      <c r="G58" s="317"/>
      <c r="H58" s="317"/>
      <c r="I58" s="318"/>
      <c r="J58" s="335"/>
    </row>
    <row r="59" spans="1:24" s="333" customFormat="1" ht="12.75" customHeight="1" x14ac:dyDescent="0.25">
      <c r="A59" s="490" t="s">
        <v>219</v>
      </c>
      <c r="B59" s="491"/>
      <c r="C59" s="491"/>
      <c r="D59" s="492"/>
      <c r="E59" s="493"/>
      <c r="F59" s="494"/>
      <c r="G59" s="494"/>
      <c r="H59" s="494"/>
      <c r="I59" s="495"/>
      <c r="J59" s="335"/>
    </row>
    <row r="60" spans="1:24" s="333" customFormat="1" ht="12.75" customHeight="1" x14ac:dyDescent="0.25">
      <c r="A60" s="230" t="s">
        <v>12</v>
      </c>
      <c r="B60" s="484"/>
      <c r="C60" s="485"/>
      <c r="D60" s="486"/>
      <c r="E60" s="278" t="s">
        <v>303</v>
      </c>
      <c r="F60" s="523"/>
      <c r="G60" s="384"/>
      <c r="H60" s="384"/>
      <c r="I60" s="570"/>
      <c r="J60" s="335"/>
    </row>
    <row r="61" spans="1:24" s="208" customFormat="1" ht="15" customHeight="1" x14ac:dyDescent="0.2">
      <c r="A61" s="449" t="s">
        <v>287</v>
      </c>
      <c r="B61" s="450"/>
      <c r="C61" s="450"/>
      <c r="D61" s="450"/>
      <c r="E61" s="450"/>
      <c r="F61" s="450"/>
      <c r="G61" s="450"/>
      <c r="H61" s="450"/>
      <c r="I61" s="451"/>
      <c r="J61" s="222"/>
      <c r="O61" s="160"/>
      <c r="P61" s="160"/>
      <c r="Q61" s="160"/>
      <c r="R61" s="160"/>
      <c r="S61" s="160"/>
      <c r="T61" s="160"/>
      <c r="U61" s="160"/>
      <c r="V61" s="160"/>
      <c r="W61" s="160"/>
      <c r="X61" s="160"/>
    </row>
    <row r="62" spans="1:24" s="208" customFormat="1" ht="27" customHeight="1" x14ac:dyDescent="0.2">
      <c r="A62" s="234" t="s">
        <v>13</v>
      </c>
      <c r="B62" s="243" t="s">
        <v>14</v>
      </c>
      <c r="C62" s="243" t="s">
        <v>15</v>
      </c>
      <c r="D62" s="243" t="s">
        <v>16</v>
      </c>
      <c r="E62" s="243" t="s">
        <v>17</v>
      </c>
      <c r="F62" s="244" t="s">
        <v>18</v>
      </c>
      <c r="G62" s="243" t="s">
        <v>19</v>
      </c>
      <c r="H62" s="243" t="s">
        <v>20</v>
      </c>
      <c r="I62" s="258" t="s">
        <v>21</v>
      </c>
      <c r="J62" s="223"/>
      <c r="O62" s="160"/>
      <c r="P62" s="160"/>
      <c r="Q62" s="160"/>
      <c r="R62" s="160"/>
      <c r="S62" s="160"/>
      <c r="T62" s="160"/>
      <c r="U62" s="160"/>
      <c r="V62" s="160"/>
      <c r="W62" s="160"/>
      <c r="X62" s="160"/>
    </row>
    <row r="63" spans="1:24" s="208" customFormat="1" ht="13.5" customHeight="1" x14ac:dyDescent="0.2">
      <c r="A63" s="312">
        <v>2016</v>
      </c>
      <c r="B63" s="246"/>
      <c r="C63" s="246"/>
      <c r="D63" s="246"/>
      <c r="E63" s="246"/>
      <c r="F63" s="246"/>
      <c r="G63" s="246"/>
      <c r="H63" s="246"/>
      <c r="I63" s="279">
        <f>SUM(B63:H63)</f>
        <v>0</v>
      </c>
      <c r="J63" s="223"/>
      <c r="O63" s="160"/>
      <c r="P63" s="160"/>
      <c r="Q63" s="160"/>
      <c r="R63" s="160"/>
      <c r="S63" s="160"/>
      <c r="T63" s="160"/>
      <c r="U63" s="160"/>
      <c r="V63" s="160"/>
      <c r="W63" s="160"/>
      <c r="X63" s="160"/>
    </row>
    <row r="64" spans="1:24" s="208" customFormat="1" ht="12.75" customHeight="1" x14ac:dyDescent="0.2">
      <c r="A64" s="312">
        <v>2017</v>
      </c>
      <c r="B64" s="246"/>
      <c r="C64" s="246"/>
      <c r="D64" s="246"/>
      <c r="E64" s="246"/>
      <c r="F64" s="246"/>
      <c r="G64" s="246"/>
      <c r="H64" s="246"/>
      <c r="I64" s="279">
        <f>SUM(B64:H64)</f>
        <v>0</v>
      </c>
      <c r="J64" s="223"/>
      <c r="O64" s="160"/>
      <c r="P64" s="160"/>
      <c r="Q64" s="160"/>
      <c r="R64" s="160"/>
      <c r="S64" s="160"/>
      <c r="T64" s="160"/>
      <c r="U64" s="160"/>
      <c r="V64" s="160"/>
      <c r="W64" s="160"/>
      <c r="X64" s="160"/>
    </row>
    <row r="65" spans="1:24" s="208" customFormat="1" ht="7.5" customHeight="1" x14ac:dyDescent="0.25">
      <c r="A65" s="499"/>
      <c r="B65" s="500"/>
      <c r="C65" s="500"/>
      <c r="D65" s="500"/>
      <c r="E65" s="500"/>
      <c r="F65" s="500"/>
      <c r="G65" s="500"/>
      <c r="H65" s="500"/>
      <c r="I65" s="421"/>
      <c r="J65" s="223"/>
    </row>
    <row r="66" spans="1:24" s="333" customFormat="1" ht="4.5" customHeight="1" thickBot="1" x14ac:dyDescent="0.3">
      <c r="A66" s="240"/>
      <c r="B66" s="240"/>
      <c r="C66" s="240"/>
      <c r="D66" s="240"/>
      <c r="E66" s="240"/>
      <c r="F66" s="247"/>
      <c r="G66" s="247"/>
      <c r="H66" s="240"/>
      <c r="I66" s="240"/>
      <c r="J66" s="335"/>
      <c r="O66" s="160"/>
    </row>
    <row r="67" spans="1:24" ht="18" customHeight="1" x14ac:dyDescent="0.25">
      <c r="A67" s="516" t="s">
        <v>373</v>
      </c>
      <c r="B67" s="517"/>
      <c r="C67" s="517"/>
      <c r="D67" s="517"/>
      <c r="E67" s="517"/>
      <c r="F67" s="216"/>
      <c r="G67" s="518"/>
      <c r="H67" s="519"/>
      <c r="I67" s="217"/>
      <c r="J67" s="262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8"/>
      <c r="V67" s="218"/>
      <c r="W67" s="218"/>
      <c r="X67" s="218"/>
    </row>
    <row r="68" spans="1:24" ht="15.75" customHeight="1" x14ac:dyDescent="0.25">
      <c r="A68" s="647" t="s">
        <v>307</v>
      </c>
      <c r="B68" s="648"/>
      <c r="C68" s="648"/>
      <c r="D68" s="648"/>
      <c r="E68" s="648"/>
      <c r="F68" s="290"/>
      <c r="G68" s="162"/>
      <c r="H68" s="162"/>
      <c r="I68" s="288"/>
      <c r="J68" s="335"/>
      <c r="K68" s="333"/>
      <c r="L68" s="333"/>
      <c r="M68" s="333"/>
      <c r="N68" s="333"/>
      <c r="O68" s="333"/>
      <c r="P68" s="333"/>
      <c r="Q68" s="333"/>
      <c r="R68" s="333"/>
      <c r="S68" s="333"/>
      <c r="T68" s="333"/>
      <c r="U68" s="333"/>
      <c r="V68" s="333"/>
      <c r="W68" s="333"/>
      <c r="X68" s="333"/>
    </row>
    <row r="69" spans="1:24" ht="15" customHeight="1" x14ac:dyDescent="0.25">
      <c r="A69" s="589" t="s">
        <v>212</v>
      </c>
      <c r="B69" s="590"/>
      <c r="C69" s="590"/>
      <c r="D69" s="590"/>
      <c r="E69" s="590"/>
      <c r="F69" s="162"/>
      <c r="G69" s="162"/>
      <c r="H69" s="162"/>
      <c r="I69" s="288"/>
      <c r="J69" s="335"/>
      <c r="K69" s="333"/>
      <c r="L69" s="333"/>
      <c r="M69" s="333"/>
      <c r="N69" s="333"/>
      <c r="O69" s="208"/>
      <c r="P69" s="333"/>
      <c r="Q69" s="333"/>
      <c r="R69" s="333"/>
      <c r="S69" s="333"/>
      <c r="T69" s="333"/>
      <c r="U69" s="333"/>
      <c r="V69" s="333"/>
      <c r="W69" s="333"/>
      <c r="X69" s="333"/>
    </row>
    <row r="70" spans="1:24" s="333" customFormat="1" ht="15" customHeight="1" x14ac:dyDescent="0.25">
      <c r="A70" s="575" t="s">
        <v>288</v>
      </c>
      <c r="B70" s="576"/>
      <c r="C70" s="576"/>
      <c r="D70" s="576"/>
      <c r="E70" s="577"/>
      <c r="F70" s="528" t="s">
        <v>379</v>
      </c>
      <c r="G70" s="529"/>
      <c r="H70" s="530"/>
      <c r="I70" s="321"/>
      <c r="J70" s="335"/>
    </row>
    <row r="71" spans="1:24" s="209" customFormat="1" ht="37.5" customHeight="1" x14ac:dyDescent="0.25">
      <c r="A71" s="230"/>
      <c r="B71" s="236"/>
      <c r="C71" s="236"/>
      <c r="D71" s="236"/>
      <c r="E71" s="236"/>
      <c r="F71" s="163" t="s">
        <v>289</v>
      </c>
      <c r="G71" s="163" t="s">
        <v>290</v>
      </c>
      <c r="H71" s="163" t="s">
        <v>263</v>
      </c>
      <c r="I71" s="321"/>
      <c r="J71" s="227"/>
      <c r="O71" s="333"/>
    </row>
    <row r="72" spans="1:24" s="333" customFormat="1" ht="13.5" customHeight="1" x14ac:dyDescent="0.25">
      <c r="A72" s="582" t="s">
        <v>222</v>
      </c>
      <c r="B72" s="583"/>
      <c r="C72" s="583"/>
      <c r="D72" s="583"/>
      <c r="E72" s="584"/>
      <c r="F72" s="246"/>
      <c r="G72" s="276"/>
      <c r="H72" s="261" t="s">
        <v>223</v>
      </c>
      <c r="I72" s="248"/>
      <c r="J72" s="335"/>
    </row>
    <row r="73" spans="1:24" s="333" customFormat="1" ht="13.5" customHeight="1" x14ac:dyDescent="0.25">
      <c r="A73" s="430" t="s">
        <v>215</v>
      </c>
      <c r="B73" s="585"/>
      <c r="C73" s="585"/>
      <c r="D73" s="585"/>
      <c r="E73" s="586"/>
      <c r="F73" s="307"/>
      <c r="G73" s="308"/>
      <c r="H73" s="309" t="s">
        <v>223</v>
      </c>
      <c r="I73" s="248"/>
      <c r="J73" s="335"/>
    </row>
    <row r="74" spans="1:24" s="333" customFormat="1" ht="13.5" customHeight="1" x14ac:dyDescent="0.25">
      <c r="A74" s="437" t="s">
        <v>349</v>
      </c>
      <c r="B74" s="585"/>
      <c r="C74" s="585"/>
      <c r="D74" s="585"/>
      <c r="E74" s="585"/>
      <c r="F74" s="246"/>
      <c r="G74" s="276"/>
      <c r="H74" s="261" t="s">
        <v>223</v>
      </c>
      <c r="I74" s="248"/>
      <c r="J74" s="335"/>
    </row>
    <row r="75" spans="1:24" s="333" customFormat="1" ht="13.5" customHeight="1" x14ac:dyDescent="0.25">
      <c r="A75" s="498" t="s">
        <v>224</v>
      </c>
      <c r="B75" s="452"/>
      <c r="C75" s="452"/>
      <c r="D75" s="452"/>
      <c r="E75" s="511"/>
      <c r="F75" s="246"/>
      <c r="G75" s="276"/>
      <c r="H75" s="261" t="s">
        <v>223</v>
      </c>
      <c r="I75" s="249"/>
      <c r="J75" s="335"/>
    </row>
    <row r="76" spans="1:24" s="333" customFormat="1" ht="13.5" customHeight="1" x14ac:dyDescent="0.25">
      <c r="A76" s="430" t="s">
        <v>348</v>
      </c>
      <c r="B76" s="431"/>
      <c r="C76" s="431"/>
      <c r="D76" s="431"/>
      <c r="E76" s="431"/>
      <c r="F76" s="262"/>
      <c r="G76" s="319"/>
      <c r="H76" s="263"/>
      <c r="I76" s="250"/>
      <c r="J76" s="335"/>
    </row>
    <row r="77" spans="1:24" s="333" customFormat="1" ht="12" customHeight="1" x14ac:dyDescent="0.25">
      <c r="A77" s="383"/>
      <c r="B77" s="406"/>
      <c r="C77" s="406"/>
      <c r="D77" s="406"/>
      <c r="E77" s="407"/>
      <c r="F77" s="246"/>
      <c r="G77" s="276"/>
      <c r="H77" s="261" t="s">
        <v>223</v>
      </c>
      <c r="I77" s="250"/>
      <c r="J77" s="335"/>
    </row>
    <row r="78" spans="1:24" s="333" customFormat="1" ht="12" customHeight="1" x14ac:dyDescent="0.25">
      <c r="A78" s="383"/>
      <c r="B78" s="384"/>
      <c r="C78" s="384"/>
      <c r="D78" s="384"/>
      <c r="E78" s="385"/>
      <c r="F78" s="246"/>
      <c r="G78" s="276"/>
      <c r="H78" s="261"/>
      <c r="I78" s="250"/>
      <c r="J78" s="335"/>
    </row>
    <row r="79" spans="1:24" s="333" customFormat="1" ht="12" customHeight="1" x14ac:dyDescent="0.25">
      <c r="A79" s="578"/>
      <c r="B79" s="579"/>
      <c r="C79" s="579"/>
      <c r="D79" s="579"/>
      <c r="E79" s="579"/>
      <c r="F79" s="246"/>
      <c r="G79" s="276"/>
      <c r="H79" s="261" t="s">
        <v>223</v>
      </c>
      <c r="I79" s="250"/>
      <c r="J79" s="335"/>
    </row>
    <row r="80" spans="1:24" s="333" customFormat="1" ht="13.5" customHeight="1" x14ac:dyDescent="0.25">
      <c r="A80" s="381" t="s">
        <v>25</v>
      </c>
      <c r="B80" s="382"/>
      <c r="C80" s="382"/>
      <c r="D80" s="382"/>
      <c r="E80" s="382"/>
      <c r="F80" s="284">
        <f>SUM(F72,F73:F79)</f>
        <v>0</v>
      </c>
      <c r="G80" s="328">
        <f>SUM(G72,G73:G79)</f>
        <v>0</v>
      </c>
      <c r="H80" s="264" t="s">
        <v>223</v>
      </c>
      <c r="I80" s="251"/>
      <c r="J80" s="335"/>
    </row>
    <row r="81" spans="1:15" s="333" customFormat="1" ht="13.5" customHeight="1" x14ac:dyDescent="0.25">
      <c r="A81" s="580" t="s">
        <v>305</v>
      </c>
      <c r="B81" s="581"/>
      <c r="C81" s="581"/>
      <c r="D81" s="581"/>
      <c r="E81" s="581"/>
      <c r="F81" s="284">
        <f>SUM(F73,F74,F77:F79)</f>
        <v>0</v>
      </c>
      <c r="G81" s="328">
        <f>SUM(G73,G74,G77:G79)</f>
        <v>0</v>
      </c>
      <c r="H81" s="264" t="s">
        <v>223</v>
      </c>
      <c r="I81" s="248"/>
      <c r="J81" s="335"/>
    </row>
    <row r="82" spans="1:15" s="333" customFormat="1" ht="4.5" customHeight="1" x14ac:dyDescent="0.25">
      <c r="A82" s="252"/>
      <c r="B82" s="240"/>
      <c r="C82" s="240"/>
      <c r="D82" s="240"/>
      <c r="E82" s="240"/>
      <c r="F82" s="240"/>
      <c r="G82" s="240"/>
      <c r="H82" s="240"/>
      <c r="I82" s="253"/>
      <c r="J82" s="335"/>
    </row>
    <row r="83" spans="1:15" s="156" customFormat="1" ht="13.5" customHeight="1" x14ac:dyDescent="0.25">
      <c r="A83" s="373" t="s">
        <v>255</v>
      </c>
      <c r="B83" s="374"/>
      <c r="C83" s="374"/>
      <c r="D83" s="374"/>
      <c r="E83" s="374"/>
      <c r="F83" s="375"/>
      <c r="G83" s="375"/>
      <c r="H83" s="375"/>
      <c r="I83" s="376"/>
      <c r="J83" s="225"/>
      <c r="O83" s="333"/>
    </row>
    <row r="84" spans="1:15" s="156" customFormat="1" ht="13.5" customHeight="1" x14ac:dyDescent="0.25">
      <c r="A84" s="430" t="s">
        <v>350</v>
      </c>
      <c r="B84" s="431"/>
      <c r="C84" s="431"/>
      <c r="D84" s="431"/>
      <c r="E84" s="431"/>
      <c r="F84" s="246"/>
      <c r="G84" s="360"/>
      <c r="H84" s="360"/>
      <c r="I84" s="238"/>
      <c r="J84" s="225"/>
      <c r="O84" s="333"/>
    </row>
    <row r="85" spans="1:15" s="156" customFormat="1" ht="13.5" customHeight="1" x14ac:dyDescent="0.25">
      <c r="A85" s="320" t="s">
        <v>351</v>
      </c>
      <c r="B85" s="319"/>
      <c r="C85" s="319"/>
      <c r="D85" s="319"/>
      <c r="E85" s="319"/>
      <c r="F85" s="246"/>
      <c r="G85" s="360"/>
      <c r="H85" s="360"/>
      <c r="I85" s="238"/>
      <c r="J85" s="225"/>
    </row>
    <row r="86" spans="1:15" s="156" customFormat="1" ht="13.5" customHeight="1" x14ac:dyDescent="0.25">
      <c r="A86" s="320" t="s">
        <v>26</v>
      </c>
      <c r="B86" s="319"/>
      <c r="C86" s="319"/>
      <c r="D86" s="319"/>
      <c r="E86" s="319"/>
      <c r="F86" s="246"/>
      <c r="G86" s="360"/>
      <c r="H86" s="360"/>
      <c r="I86" s="238"/>
      <c r="J86" s="225"/>
    </row>
    <row r="87" spans="1:15" s="156" customFormat="1" ht="13.5" customHeight="1" x14ac:dyDescent="0.25">
      <c r="A87" s="430" t="s">
        <v>27</v>
      </c>
      <c r="B87" s="431"/>
      <c r="C87" s="431"/>
      <c r="D87" s="431"/>
      <c r="E87" s="431"/>
      <c r="F87" s="246"/>
      <c r="G87" s="360"/>
      <c r="H87" s="360"/>
      <c r="I87" s="238"/>
      <c r="J87" s="225"/>
    </row>
    <row r="88" spans="1:15" s="156" customFormat="1" ht="13.5" customHeight="1" x14ac:dyDescent="0.25">
      <c r="A88" s="430" t="s">
        <v>28</v>
      </c>
      <c r="B88" s="431"/>
      <c r="C88" s="431"/>
      <c r="D88" s="431"/>
      <c r="E88" s="431"/>
      <c r="F88" s="246"/>
      <c r="G88" s="360"/>
      <c r="H88" s="360"/>
      <c r="I88" s="238"/>
      <c r="J88" s="225"/>
    </row>
    <row r="89" spans="1:15" s="156" customFormat="1" ht="13.5" customHeight="1" x14ac:dyDescent="0.25">
      <c r="A89" s="430" t="s">
        <v>24</v>
      </c>
      <c r="B89" s="431"/>
      <c r="C89" s="431"/>
      <c r="D89" s="431"/>
      <c r="E89" s="431"/>
      <c r="F89" s="246"/>
      <c r="G89" s="360"/>
      <c r="H89" s="360"/>
      <c r="I89" s="238"/>
      <c r="J89" s="225"/>
    </row>
    <row r="90" spans="1:15" s="156" customFormat="1" ht="13.5" customHeight="1" x14ac:dyDescent="0.25">
      <c r="A90" s="432" t="s">
        <v>310</v>
      </c>
      <c r="B90" s="433"/>
      <c r="C90" s="434"/>
      <c r="D90" s="435" t="s">
        <v>352</v>
      </c>
      <c r="E90" s="435"/>
      <c r="F90" s="246"/>
      <c r="G90" s="360"/>
      <c r="H90" s="360"/>
      <c r="I90" s="233"/>
      <c r="J90" s="225"/>
    </row>
    <row r="91" spans="1:15" s="156" customFormat="1" ht="13.5" customHeight="1" x14ac:dyDescent="0.25">
      <c r="A91" s="531"/>
      <c r="B91" s="532"/>
      <c r="C91" s="532"/>
      <c r="D91" s="532"/>
      <c r="E91" s="533"/>
      <c r="F91" s="246"/>
      <c r="G91" s="360"/>
      <c r="H91" s="360"/>
      <c r="I91" s="233"/>
      <c r="J91" s="225"/>
    </row>
    <row r="92" spans="1:15" s="156" customFormat="1" ht="13.5" customHeight="1" x14ac:dyDescent="0.25">
      <c r="A92" s="383"/>
      <c r="B92" s="466"/>
      <c r="C92" s="466"/>
      <c r="D92" s="466"/>
      <c r="E92" s="467"/>
      <c r="F92" s="246"/>
      <c r="G92" s="360"/>
      <c r="H92" s="360"/>
      <c r="I92" s="233"/>
      <c r="J92" s="225"/>
    </row>
    <row r="93" spans="1:15" s="218" customFormat="1" ht="13.5" customHeight="1" x14ac:dyDescent="0.2">
      <c r="A93" s="436" t="s">
        <v>311</v>
      </c>
      <c r="B93" s="591"/>
      <c r="C93" s="591"/>
      <c r="D93" s="591"/>
      <c r="E93" s="591"/>
      <c r="F93" s="246"/>
      <c r="G93" s="360"/>
      <c r="H93" s="360"/>
      <c r="I93" s="268"/>
      <c r="J93" s="262"/>
    </row>
    <row r="94" spans="1:15" s="218" customFormat="1" ht="13.5" customHeight="1" x14ac:dyDescent="0.2">
      <c r="A94" s="436" t="s">
        <v>29</v>
      </c>
      <c r="B94" s="431"/>
      <c r="C94" s="431"/>
      <c r="D94" s="431"/>
      <c r="E94" s="431"/>
      <c r="F94" s="284">
        <f>SUM(F84:F93)</f>
        <v>0</v>
      </c>
      <c r="G94" s="328">
        <f>SUM(G84:G93)</f>
        <v>0</v>
      </c>
      <c r="H94" s="328">
        <f>SUM(H84:H93)</f>
        <v>0</v>
      </c>
      <c r="I94" s="268"/>
      <c r="J94" s="262"/>
    </row>
    <row r="95" spans="1:15" s="218" customFormat="1" ht="13.5" customHeight="1" x14ac:dyDescent="0.2">
      <c r="A95" s="476" t="s">
        <v>30</v>
      </c>
      <c r="B95" s="477"/>
      <c r="C95" s="477"/>
      <c r="D95" s="477"/>
      <c r="E95" s="478"/>
      <c r="F95" s="284">
        <f>SUM(F80,F94)</f>
        <v>0</v>
      </c>
      <c r="G95" s="327">
        <f>SUM(G80,G94)</f>
        <v>0</v>
      </c>
      <c r="H95" s="328"/>
      <c r="I95" s="268"/>
      <c r="J95" s="262"/>
    </row>
    <row r="96" spans="1:15" s="218" customFormat="1" ht="13.5" customHeight="1" x14ac:dyDescent="0.2">
      <c r="A96" s="498" t="s">
        <v>313</v>
      </c>
      <c r="B96" s="431"/>
      <c r="C96" s="431"/>
      <c r="D96" s="431"/>
      <c r="E96" s="431"/>
      <c r="F96" s="285" t="e">
        <f>SUM(F95/D23)</f>
        <v>#DIV/0!</v>
      </c>
      <c r="G96" s="328" t="e">
        <f>SUM(G95/D23)</f>
        <v>#DIV/0!</v>
      </c>
      <c r="H96" s="319" t="s">
        <v>23</v>
      </c>
      <c r="I96" s="268"/>
      <c r="J96" s="262"/>
    </row>
    <row r="97" spans="1:15" s="218" customFormat="1" ht="13.5" customHeight="1" x14ac:dyDescent="0.2">
      <c r="A97" s="481" t="s">
        <v>306</v>
      </c>
      <c r="B97" s="433"/>
      <c r="C97" s="433"/>
      <c r="D97" s="433"/>
      <c r="E97" s="433"/>
      <c r="F97" s="283"/>
      <c r="G97" s="360"/>
      <c r="H97" s="164" t="s">
        <v>23</v>
      </c>
      <c r="I97" s="323"/>
      <c r="J97" s="262"/>
    </row>
    <row r="98" spans="1:15" s="156" customFormat="1" ht="12.75" customHeight="1" thickBot="1" x14ac:dyDescent="0.3">
      <c r="A98" s="520"/>
      <c r="B98" s="454"/>
      <c r="C98" s="454"/>
      <c r="D98" s="454"/>
      <c r="E98" s="454"/>
      <c r="F98" s="454"/>
      <c r="G98" s="454"/>
      <c r="H98" s="454"/>
      <c r="I98" s="454"/>
      <c r="J98" s="225"/>
    </row>
    <row r="99" spans="1:15" s="333" customFormat="1" ht="12" customHeight="1" x14ac:dyDescent="0.25">
      <c r="A99" s="496" t="s">
        <v>308</v>
      </c>
      <c r="B99" s="497"/>
      <c r="C99" s="497"/>
      <c r="D99" s="497"/>
      <c r="E99" s="497"/>
      <c r="F99" s="525" t="s">
        <v>379</v>
      </c>
      <c r="G99" s="526"/>
      <c r="H99" s="527"/>
      <c r="I99" s="161"/>
      <c r="J99" s="335"/>
      <c r="O99" s="208"/>
    </row>
    <row r="100" spans="1:15" s="156" customFormat="1" ht="24.75" customHeight="1" x14ac:dyDescent="0.25">
      <c r="A100" s="571" t="s">
        <v>353</v>
      </c>
      <c r="B100" s="469"/>
      <c r="C100" s="469"/>
      <c r="D100" s="469"/>
      <c r="E100" s="572"/>
      <c r="F100" s="165" t="s">
        <v>226</v>
      </c>
      <c r="G100" s="166" t="s">
        <v>227</v>
      </c>
      <c r="H100" s="167"/>
      <c r="I100" s="233"/>
      <c r="J100" s="225"/>
    </row>
    <row r="101" spans="1:15" s="218" customFormat="1" ht="13.5" customHeight="1" x14ac:dyDescent="0.2">
      <c r="A101" s="436" t="s">
        <v>314</v>
      </c>
      <c r="B101" s="452"/>
      <c r="C101" s="452"/>
      <c r="D101" s="452"/>
      <c r="E101" s="452"/>
      <c r="F101" s="280"/>
      <c r="G101" s="276"/>
      <c r="H101" s="168"/>
      <c r="I101" s="275"/>
      <c r="J101" s="262"/>
    </row>
    <row r="102" spans="1:15" s="218" customFormat="1" ht="13.5" customHeight="1" x14ac:dyDescent="0.2">
      <c r="A102" s="436" t="s">
        <v>31</v>
      </c>
      <c r="B102" s="431"/>
      <c r="C102" s="431"/>
      <c r="D102" s="431"/>
      <c r="E102" s="431"/>
      <c r="F102" s="267"/>
      <c r="G102" s="360"/>
      <c r="H102" s="168"/>
      <c r="I102" s="268"/>
      <c r="J102" s="262"/>
    </row>
    <row r="103" spans="1:15" s="218" customFormat="1" ht="13.5" customHeight="1" x14ac:dyDescent="0.2">
      <c r="A103" s="436" t="s">
        <v>32</v>
      </c>
      <c r="B103" s="431"/>
      <c r="C103" s="431"/>
      <c r="D103" s="431"/>
      <c r="E103" s="431"/>
      <c r="F103" s="267"/>
      <c r="G103" s="360"/>
      <c r="H103" s="168"/>
      <c r="I103" s="268"/>
      <c r="J103" s="262"/>
    </row>
    <row r="104" spans="1:15" s="218" customFormat="1" ht="13.5" customHeight="1" x14ac:dyDescent="0.2">
      <c r="A104" s="474"/>
      <c r="B104" s="475"/>
      <c r="C104" s="475"/>
      <c r="D104" s="475"/>
      <c r="E104" s="475"/>
      <c r="F104" s="267"/>
      <c r="G104" s="360"/>
      <c r="H104" s="168"/>
      <c r="I104" s="268"/>
      <c r="J104" s="262"/>
    </row>
    <row r="105" spans="1:15" s="218" customFormat="1" ht="13.5" customHeight="1" x14ac:dyDescent="0.25">
      <c r="A105" s="465"/>
      <c r="B105" s="384"/>
      <c r="C105" s="384"/>
      <c r="D105" s="384"/>
      <c r="E105" s="385"/>
      <c r="F105" s="267"/>
      <c r="G105" s="360"/>
      <c r="H105" s="168"/>
      <c r="I105" s="268"/>
      <c r="J105" s="262"/>
    </row>
    <row r="106" spans="1:15" s="218" customFormat="1" ht="13.5" customHeight="1" x14ac:dyDescent="0.25">
      <c r="A106" s="465"/>
      <c r="B106" s="384"/>
      <c r="C106" s="384"/>
      <c r="D106" s="384"/>
      <c r="E106" s="385"/>
      <c r="F106" s="267"/>
      <c r="G106" s="360"/>
      <c r="H106" s="168"/>
      <c r="I106" s="268"/>
      <c r="J106" s="262"/>
    </row>
    <row r="107" spans="1:15" s="218" customFormat="1" ht="13.5" customHeight="1" x14ac:dyDescent="0.2">
      <c r="A107" s="474"/>
      <c r="B107" s="475"/>
      <c r="C107" s="475"/>
      <c r="D107" s="475"/>
      <c r="E107" s="475"/>
      <c r="F107" s="267"/>
      <c r="G107" s="360"/>
      <c r="H107" s="168"/>
      <c r="I107" s="268"/>
      <c r="J107" s="262"/>
    </row>
    <row r="108" spans="1:15" s="218" customFormat="1" ht="13.5" customHeight="1" x14ac:dyDescent="0.2">
      <c r="A108" s="436" t="s">
        <v>33</v>
      </c>
      <c r="B108" s="431"/>
      <c r="C108" s="431"/>
      <c r="D108" s="431"/>
      <c r="E108" s="431"/>
      <c r="F108" s="286">
        <f>SUM(F101:F107)</f>
        <v>0</v>
      </c>
      <c r="G108" s="266">
        <f>SUM(G101:G107)</f>
        <v>0</v>
      </c>
      <c r="H108" s="168"/>
      <c r="I108" s="268"/>
      <c r="J108" s="262"/>
    </row>
    <row r="109" spans="1:15" s="218" customFormat="1" ht="13.5" customHeight="1" x14ac:dyDescent="0.2">
      <c r="A109" s="436" t="s">
        <v>205</v>
      </c>
      <c r="B109" s="431"/>
      <c r="C109" s="431"/>
      <c r="D109" s="431"/>
      <c r="E109" s="431"/>
      <c r="F109" s="286">
        <f>SUM(F108-F94)</f>
        <v>0</v>
      </c>
      <c r="G109" s="266">
        <f>SUM(G108-G94)</f>
        <v>0</v>
      </c>
      <c r="H109" s="168"/>
      <c r="I109" s="268"/>
      <c r="J109" s="262"/>
    </row>
    <row r="110" spans="1:15" s="218" customFormat="1" ht="13.5" customHeight="1" x14ac:dyDescent="0.2">
      <c r="A110" s="436" t="s">
        <v>34</v>
      </c>
      <c r="B110" s="431"/>
      <c r="C110" s="431"/>
      <c r="D110" s="431"/>
      <c r="E110" s="431"/>
      <c r="F110" s="266">
        <f>SUM(F94*0.5)</f>
        <v>0</v>
      </c>
      <c r="G110" s="269">
        <f>SUM(G94*0.5)</f>
        <v>0</v>
      </c>
      <c r="H110" s="169"/>
      <c r="I110" s="268"/>
      <c r="J110" s="262"/>
    </row>
    <row r="111" spans="1:15" s="218" customFormat="1" ht="13.5" customHeight="1" x14ac:dyDescent="0.2">
      <c r="A111" s="436"/>
      <c r="B111" s="452"/>
      <c r="C111" s="452"/>
      <c r="D111" s="452"/>
      <c r="E111" s="452"/>
      <c r="F111" s="452"/>
      <c r="G111" s="452"/>
      <c r="H111" s="452"/>
      <c r="I111" s="480"/>
      <c r="J111" s="262"/>
    </row>
    <row r="112" spans="1:15" s="156" customFormat="1" ht="10.5" customHeight="1" x14ac:dyDescent="0.25">
      <c r="A112" s="471"/>
      <c r="B112" s="472"/>
      <c r="C112" s="472"/>
      <c r="D112" s="472"/>
      <c r="E112" s="472"/>
      <c r="F112" s="472"/>
      <c r="G112" s="472"/>
      <c r="H112" s="472"/>
      <c r="I112" s="473"/>
      <c r="J112" s="225"/>
    </row>
    <row r="113" spans="1:15" s="156" customFormat="1" ht="22.5" customHeight="1" thickBot="1" x14ac:dyDescent="0.3">
      <c r="A113" s="455"/>
      <c r="B113" s="454"/>
      <c r="C113" s="454"/>
      <c r="D113" s="454"/>
      <c r="E113" s="454"/>
      <c r="F113" s="454"/>
      <c r="G113" s="454"/>
      <c r="H113" s="454"/>
      <c r="I113" s="454"/>
      <c r="J113" s="225"/>
    </row>
    <row r="114" spans="1:15" s="156" customFormat="1" ht="16.5" customHeight="1" x14ac:dyDescent="0.25">
      <c r="A114" s="456" t="s">
        <v>291</v>
      </c>
      <c r="B114" s="457"/>
      <c r="C114" s="457"/>
      <c r="D114" s="457"/>
      <c r="E114" s="458"/>
      <c r="F114" s="458"/>
      <c r="G114" s="458"/>
      <c r="H114" s="458"/>
      <c r="I114" s="459"/>
      <c r="J114" s="225"/>
    </row>
    <row r="115" spans="1:15" ht="15" customHeight="1" x14ac:dyDescent="0.25">
      <c r="A115" s="241"/>
      <c r="B115" s="270"/>
      <c r="C115" s="270"/>
      <c r="D115" s="270"/>
      <c r="E115" s="240"/>
      <c r="F115" s="528" t="s">
        <v>318</v>
      </c>
      <c r="G115" s="529"/>
      <c r="H115" s="530"/>
      <c r="I115" s="233"/>
      <c r="J115" s="221"/>
      <c r="O115" s="156"/>
    </row>
    <row r="116" spans="1:15" s="156" customFormat="1" ht="24" customHeight="1" x14ac:dyDescent="0.25">
      <c r="A116" s="479"/>
      <c r="B116" s="454"/>
      <c r="C116" s="454"/>
      <c r="D116" s="454"/>
      <c r="E116" s="225"/>
      <c r="F116" s="294" t="s">
        <v>292</v>
      </c>
      <c r="G116" s="289"/>
      <c r="H116" s="166" t="s">
        <v>293</v>
      </c>
      <c r="I116" s="233"/>
      <c r="J116" s="228"/>
    </row>
    <row r="117" spans="1:15" s="156" customFormat="1" ht="14.25" customHeight="1" x14ac:dyDescent="0.25">
      <c r="A117" s="453" t="s">
        <v>294</v>
      </c>
      <c r="B117" s="454"/>
      <c r="C117" s="454"/>
      <c r="D117" s="454"/>
      <c r="E117" s="225"/>
      <c r="F117" s="363"/>
      <c r="G117" s="254"/>
      <c r="H117" s="123">
        <f>SUM(G67*1)</f>
        <v>0</v>
      </c>
      <c r="I117" s="238"/>
      <c r="J117" s="228"/>
      <c r="O117" s="154"/>
    </row>
    <row r="118" spans="1:15" s="156" customFormat="1" ht="14.25" customHeight="1" x14ac:dyDescent="0.25">
      <c r="A118" s="271" t="s">
        <v>295</v>
      </c>
      <c r="B118" s="270"/>
      <c r="C118" s="270"/>
      <c r="D118" s="270"/>
      <c r="E118" s="225"/>
      <c r="F118" s="282">
        <f>SUM(F108*1)</f>
        <v>0</v>
      </c>
      <c r="G118" s="254"/>
      <c r="H118" s="123">
        <f>SUM(G108*1)</f>
        <v>0</v>
      </c>
      <c r="I118" s="238"/>
      <c r="J118" s="228"/>
      <c r="O118" s="154"/>
    </row>
    <row r="119" spans="1:15" s="156" customFormat="1" ht="14.25" customHeight="1" x14ac:dyDescent="0.25">
      <c r="A119" s="646" t="s">
        <v>35</v>
      </c>
      <c r="B119" s="454"/>
      <c r="C119" s="454"/>
      <c r="D119" s="454"/>
      <c r="E119" s="225"/>
      <c r="F119" s="363"/>
      <c r="G119" s="281"/>
      <c r="H119" s="363"/>
      <c r="I119" s="238"/>
      <c r="J119" s="225"/>
    </row>
    <row r="120" spans="1:15" s="156" customFormat="1" ht="14.25" customHeight="1" x14ac:dyDescent="0.25">
      <c r="A120" s="646" t="s">
        <v>204</v>
      </c>
      <c r="B120" s="454"/>
      <c r="C120" s="454"/>
      <c r="D120" s="454"/>
      <c r="E120" s="225"/>
      <c r="F120" s="363"/>
      <c r="G120" s="281"/>
      <c r="H120" s="363"/>
      <c r="I120" s="238"/>
      <c r="J120" s="225"/>
    </row>
    <row r="121" spans="1:15" s="156" customFormat="1" ht="14.25" customHeight="1" x14ac:dyDescent="0.25">
      <c r="A121" s="646" t="s">
        <v>36</v>
      </c>
      <c r="B121" s="454"/>
      <c r="C121" s="454"/>
      <c r="D121" s="454"/>
      <c r="E121" s="225"/>
      <c r="F121" s="363"/>
      <c r="G121" s="281"/>
      <c r="H121" s="363"/>
      <c r="I121" s="238"/>
      <c r="J121" s="225"/>
    </row>
    <row r="122" spans="1:15" s="156" customFormat="1" ht="14.25" customHeight="1" x14ac:dyDescent="0.25">
      <c r="A122" s="646" t="s">
        <v>202</v>
      </c>
      <c r="B122" s="454"/>
      <c r="C122" s="454"/>
      <c r="D122" s="454"/>
      <c r="E122" s="225"/>
      <c r="F122" s="363"/>
      <c r="G122" s="281"/>
      <c r="H122" s="363"/>
      <c r="I122" s="238"/>
      <c r="J122" s="225"/>
    </row>
    <row r="123" spans="1:15" s="156" customFormat="1" ht="14.25" customHeight="1" x14ac:dyDescent="0.25">
      <c r="A123" s="646" t="s">
        <v>203</v>
      </c>
      <c r="B123" s="454"/>
      <c r="C123" s="454"/>
      <c r="D123" s="454"/>
      <c r="E123" s="225"/>
      <c r="F123" s="363"/>
      <c r="G123" s="281"/>
      <c r="H123" s="363"/>
      <c r="I123" s="238"/>
      <c r="J123" s="225"/>
    </row>
    <row r="124" spans="1:15" s="156" customFormat="1" ht="14.25" customHeight="1" x14ac:dyDescent="0.25">
      <c r="A124" s="646" t="s">
        <v>296</v>
      </c>
      <c r="B124" s="454"/>
      <c r="C124" s="454"/>
      <c r="D124" s="454"/>
      <c r="E124" s="225"/>
      <c r="F124" s="363"/>
      <c r="G124" s="281"/>
      <c r="H124" s="363"/>
      <c r="I124" s="238"/>
      <c r="J124" s="225"/>
    </row>
    <row r="125" spans="1:15" s="156" customFormat="1" ht="14.25" customHeight="1" x14ac:dyDescent="0.25">
      <c r="A125" s="646" t="s">
        <v>315</v>
      </c>
      <c r="B125" s="454"/>
      <c r="C125" s="454"/>
      <c r="D125" s="454"/>
      <c r="E125" s="225"/>
      <c r="F125" s="363"/>
      <c r="G125" s="281"/>
      <c r="H125" s="363"/>
      <c r="I125" s="238"/>
      <c r="J125" s="225"/>
    </row>
    <row r="126" spans="1:15" s="156" customFormat="1" ht="14.25" customHeight="1" x14ac:dyDescent="0.25">
      <c r="A126" s="646" t="s">
        <v>316</v>
      </c>
      <c r="B126" s="598"/>
      <c r="C126" s="598"/>
      <c r="D126" s="598"/>
      <c r="E126" s="660"/>
      <c r="F126" s="363"/>
      <c r="G126" s="281"/>
      <c r="H126" s="363"/>
      <c r="I126" s="238"/>
      <c r="J126" s="225"/>
    </row>
    <row r="127" spans="1:15" s="156" customFormat="1" ht="14.25" customHeight="1" x14ac:dyDescent="0.25">
      <c r="A127" s="453" t="s">
        <v>37</v>
      </c>
      <c r="B127" s="454"/>
      <c r="C127" s="454"/>
      <c r="D127" s="454"/>
      <c r="E127" s="225"/>
      <c r="F127" s="242">
        <f>SUM(F117:F126)</f>
        <v>0</v>
      </c>
      <c r="G127" s="281"/>
      <c r="H127" s="282">
        <f>SUM(H117:H126)</f>
        <v>0</v>
      </c>
      <c r="I127" s="238"/>
      <c r="J127" s="225"/>
    </row>
    <row r="128" spans="1:15" s="156" customFormat="1" ht="7.5" customHeight="1" x14ac:dyDescent="0.25">
      <c r="A128" s="468"/>
      <c r="B128" s="469"/>
      <c r="C128" s="469"/>
      <c r="D128" s="469"/>
      <c r="E128" s="469"/>
      <c r="F128" s="469"/>
      <c r="G128" s="469"/>
      <c r="H128" s="469"/>
      <c r="I128" s="470"/>
      <c r="J128" s="225"/>
    </row>
    <row r="129" spans="1:15" s="156" customFormat="1" ht="8.25" customHeight="1" x14ac:dyDescent="0.25">
      <c r="A129" s="437" t="s">
        <v>214</v>
      </c>
      <c r="B129" s="438"/>
      <c r="C129" s="438"/>
      <c r="D129" s="438"/>
      <c r="E129" s="438"/>
      <c r="F129" s="438"/>
      <c r="G129" s="438"/>
      <c r="H129" s="438"/>
      <c r="I129" s="439"/>
      <c r="J129" s="229" t="s">
        <v>213</v>
      </c>
    </row>
    <row r="130" spans="1:15" s="156" customFormat="1" x14ac:dyDescent="0.25">
      <c r="A130" s="437"/>
      <c r="B130" s="438"/>
      <c r="C130" s="438"/>
      <c r="D130" s="438"/>
      <c r="E130" s="438"/>
      <c r="F130" s="438"/>
      <c r="G130" s="438"/>
      <c r="H130" s="438"/>
      <c r="I130" s="439"/>
      <c r="J130" s="228"/>
    </row>
    <row r="131" spans="1:15" s="156" customFormat="1" x14ac:dyDescent="0.25">
      <c r="A131" s="440"/>
      <c r="B131" s="441"/>
      <c r="C131" s="441"/>
      <c r="D131" s="441"/>
      <c r="E131" s="441"/>
      <c r="F131" s="441"/>
      <c r="G131" s="441"/>
      <c r="H131" s="441"/>
      <c r="I131" s="442"/>
      <c r="J131" s="228"/>
    </row>
    <row r="132" spans="1:15" s="156" customFormat="1" x14ac:dyDescent="0.25">
      <c r="A132" s="377" t="s">
        <v>297</v>
      </c>
      <c r="B132" s="409"/>
      <c r="C132" s="409"/>
      <c r="D132" s="409"/>
      <c r="E132" s="409"/>
      <c r="F132" s="242">
        <f>-SUM(F127-F94)</f>
        <v>0</v>
      </c>
      <c r="G132" s="272"/>
      <c r="H132" s="255">
        <f>SUM(H127-G94)</f>
        <v>0</v>
      </c>
      <c r="I132" s="256"/>
      <c r="J132" s="213"/>
    </row>
    <row r="133" spans="1:15" s="156" customFormat="1" ht="6.75" customHeight="1" x14ac:dyDescent="0.25">
      <c r="A133" s="498"/>
      <c r="B133" s="537"/>
      <c r="C133" s="537"/>
      <c r="D133" s="537"/>
      <c r="E133" s="537"/>
      <c r="F133" s="537"/>
      <c r="G133" s="537"/>
      <c r="H133" s="537"/>
      <c r="I133" s="538"/>
      <c r="J133" s="225"/>
    </row>
    <row r="134" spans="1:15" s="177" customFormat="1" ht="13.5" customHeight="1" x14ac:dyDescent="0.25">
      <c r="A134" s="539" t="s">
        <v>228</v>
      </c>
      <c r="B134" s="540"/>
      <c r="C134" s="540"/>
      <c r="D134" s="540"/>
      <c r="E134" s="541">
        <v>0</v>
      </c>
      <c r="F134" s="542"/>
      <c r="G134" s="172"/>
      <c r="H134" s="173"/>
      <c r="I134" s="174"/>
      <c r="J134" s="175"/>
      <c r="K134" s="176"/>
      <c r="O134" s="156"/>
    </row>
    <row r="135" spans="1:15" s="177" customFormat="1" ht="13.5" customHeight="1" x14ac:dyDescent="0.25">
      <c r="A135" s="563" t="s">
        <v>229</v>
      </c>
      <c r="B135" s="564"/>
      <c r="C135" s="564"/>
      <c r="D135" s="565"/>
      <c r="E135" s="543"/>
      <c r="F135" s="544"/>
      <c r="G135" s="178"/>
      <c r="H135" s="173"/>
      <c r="I135" s="179"/>
      <c r="J135" s="180"/>
      <c r="K135" s="176"/>
      <c r="L135" s="181"/>
      <c r="O135" s="156"/>
    </row>
    <row r="136" spans="1:15" s="177" customFormat="1" ht="13.5" customHeight="1" x14ac:dyDescent="0.25">
      <c r="A136" s="566" t="s">
        <v>298</v>
      </c>
      <c r="B136" s="500"/>
      <c r="C136" s="500"/>
      <c r="D136" s="500"/>
      <c r="E136" s="567" t="e">
        <f>SUM(G67/G94)</f>
        <v>#DIV/0!</v>
      </c>
      <c r="F136" s="568"/>
      <c r="G136" s="182"/>
      <c r="H136" s="183"/>
      <c r="I136" s="184"/>
      <c r="J136" s="211"/>
      <c r="K136" s="210"/>
      <c r="L136" s="212"/>
      <c r="O136" s="156"/>
    </row>
    <row r="137" spans="1:15" s="177" customFormat="1" ht="8.25" customHeight="1" x14ac:dyDescent="0.2">
      <c r="A137" s="185"/>
      <c r="B137" s="186"/>
      <c r="C137" s="180"/>
      <c r="D137" s="180"/>
      <c r="E137" s="187"/>
      <c r="F137" s="180"/>
      <c r="G137" s="180"/>
      <c r="H137" s="187"/>
      <c r="I137" s="179"/>
      <c r="J137" s="180"/>
      <c r="K137" s="176"/>
      <c r="L137" s="181"/>
    </row>
    <row r="138" spans="1:15" s="177" customFormat="1" ht="3.75" customHeight="1" x14ac:dyDescent="0.2">
      <c r="A138" s="188"/>
      <c r="B138" s="189"/>
      <c r="C138" s="189"/>
      <c r="D138" s="189"/>
      <c r="E138" s="189"/>
      <c r="F138" s="189"/>
      <c r="G138" s="189"/>
      <c r="H138" s="189"/>
      <c r="I138" s="180"/>
      <c r="J138" s="180"/>
      <c r="K138" s="176"/>
      <c r="L138" s="181"/>
    </row>
    <row r="139" spans="1:15" s="177" customFormat="1" ht="15" customHeight="1" x14ac:dyDescent="0.25">
      <c r="A139" s="548" t="s">
        <v>231</v>
      </c>
      <c r="B139" s="549"/>
      <c r="C139" s="549"/>
      <c r="D139" s="549"/>
      <c r="E139" s="549"/>
      <c r="F139" s="549"/>
      <c r="G139" s="549"/>
      <c r="H139" s="549"/>
      <c r="I139" s="550"/>
      <c r="J139" s="180"/>
      <c r="K139" s="176"/>
      <c r="L139" s="181"/>
    </row>
    <row r="140" spans="1:15" s="177" customFormat="1" ht="5.25" customHeight="1" x14ac:dyDescent="0.2">
      <c r="A140" s="551" t="s">
        <v>232</v>
      </c>
      <c r="B140" s="452"/>
      <c r="C140" s="452"/>
      <c r="D140" s="452"/>
      <c r="E140" s="452"/>
      <c r="F140" s="452"/>
      <c r="G140" s="452"/>
      <c r="H140" s="452"/>
      <c r="I140" s="511"/>
      <c r="J140" s="175"/>
      <c r="K140" s="176"/>
      <c r="L140" s="176"/>
    </row>
    <row r="141" spans="1:15" s="177" customFormat="1" ht="15" customHeight="1" x14ac:dyDescent="0.2">
      <c r="A141" s="552"/>
      <c r="B141" s="452"/>
      <c r="C141" s="452"/>
      <c r="D141" s="452"/>
      <c r="E141" s="452"/>
      <c r="F141" s="452"/>
      <c r="G141" s="452"/>
      <c r="H141" s="452"/>
      <c r="I141" s="511"/>
      <c r="J141" s="175"/>
      <c r="K141" s="176"/>
      <c r="L141" s="176"/>
    </row>
    <row r="142" spans="1:15" s="177" customFormat="1" ht="15" customHeight="1" x14ac:dyDescent="0.2">
      <c r="A142" s="552"/>
      <c r="B142" s="452"/>
      <c r="C142" s="452"/>
      <c r="D142" s="452"/>
      <c r="E142" s="452"/>
      <c r="F142" s="452"/>
      <c r="G142" s="452"/>
      <c r="H142" s="452"/>
      <c r="I142" s="511"/>
      <c r="J142" s="175"/>
      <c r="K142" s="176"/>
      <c r="L142" s="176"/>
    </row>
    <row r="143" spans="1:15" s="177" customFormat="1" ht="21.75" customHeight="1" x14ac:dyDescent="0.2">
      <c r="A143" s="552"/>
      <c r="B143" s="452"/>
      <c r="C143" s="452"/>
      <c r="D143" s="452"/>
      <c r="E143" s="452"/>
      <c r="F143" s="452"/>
      <c r="G143" s="452"/>
      <c r="H143" s="452"/>
      <c r="I143" s="511"/>
      <c r="J143" s="175"/>
      <c r="K143" s="176"/>
      <c r="L143" s="176"/>
    </row>
    <row r="144" spans="1:15" s="177" customFormat="1" ht="21" customHeight="1" x14ac:dyDescent="0.2">
      <c r="A144" s="553"/>
      <c r="B144" s="472"/>
      <c r="C144" s="472"/>
      <c r="D144" s="472"/>
      <c r="E144" s="472"/>
      <c r="F144" s="472"/>
      <c r="G144" s="472"/>
      <c r="H144" s="472"/>
      <c r="I144" s="554"/>
      <c r="J144" s="186"/>
      <c r="K144" s="190"/>
      <c r="L144" s="190"/>
    </row>
    <row r="145" spans="1:15" s="177" customFormat="1" ht="4.5" customHeight="1" x14ac:dyDescent="0.2">
      <c r="A145" s="191"/>
      <c r="B145" s="191"/>
      <c r="C145" s="175"/>
      <c r="D145" s="175"/>
      <c r="E145" s="173"/>
      <c r="F145" s="175"/>
      <c r="G145" s="175"/>
      <c r="H145" s="173"/>
      <c r="I145" s="175"/>
      <c r="J145" s="175"/>
      <c r="K145" s="176"/>
      <c r="L145" s="176"/>
    </row>
    <row r="146" spans="1:15" s="177" customFormat="1" ht="14.25" customHeight="1" x14ac:dyDescent="0.2">
      <c r="A146" s="555" t="s">
        <v>233</v>
      </c>
      <c r="B146" s="556"/>
      <c r="C146" s="556"/>
      <c r="D146" s="556"/>
      <c r="E146" s="556"/>
      <c r="F146" s="557"/>
      <c r="G146" s="295"/>
      <c r="H146" s="296"/>
      <c r="I146" s="297"/>
      <c r="J146" s="175"/>
      <c r="K146" s="176"/>
      <c r="L146" s="176"/>
    </row>
    <row r="147" spans="1:15" s="177" customFormat="1" ht="14.25" customHeight="1" x14ac:dyDescent="0.2">
      <c r="A147" s="558"/>
      <c r="B147" s="559"/>
      <c r="C147" s="559"/>
      <c r="D147" s="559"/>
      <c r="E147" s="559"/>
      <c r="F147" s="560"/>
      <c r="G147" s="298"/>
      <c r="H147" s="299"/>
      <c r="I147" s="300"/>
      <c r="J147" s="175"/>
      <c r="K147" s="176"/>
      <c r="L147" s="176"/>
    </row>
    <row r="148" spans="1:15" s="177" customFormat="1" ht="6.75" customHeight="1" x14ac:dyDescent="0.25">
      <c r="A148" s="301"/>
      <c r="B148" s="302"/>
      <c r="C148" s="302"/>
      <c r="D148" s="302"/>
      <c r="E148" s="302"/>
      <c r="F148" s="303"/>
      <c r="G148" s="298"/>
      <c r="H148" s="299"/>
      <c r="I148" s="300"/>
      <c r="J148" s="175"/>
      <c r="K148" s="176"/>
      <c r="L148" s="176"/>
    </row>
    <row r="149" spans="1:15" s="177" customFormat="1" ht="14.25" customHeight="1" x14ac:dyDescent="0.2">
      <c r="A149" s="304"/>
      <c r="B149" s="305"/>
      <c r="C149" s="298"/>
      <c r="D149" s="561" t="s">
        <v>234</v>
      </c>
      <c r="E149" s="560"/>
      <c r="F149" s="560"/>
      <c r="G149" s="560"/>
      <c r="H149" s="560"/>
      <c r="I149" s="562"/>
      <c r="J149" s="175"/>
      <c r="K149" s="176"/>
      <c r="L149" s="176"/>
    </row>
    <row r="150" spans="1:15" s="177" customFormat="1" ht="14.25" customHeight="1" x14ac:dyDescent="0.2">
      <c r="A150" s="306"/>
      <c r="B150" s="298"/>
      <c r="C150" s="305"/>
      <c r="D150" s="560"/>
      <c r="E150" s="560"/>
      <c r="F150" s="560"/>
      <c r="G150" s="560"/>
      <c r="H150" s="560"/>
      <c r="I150" s="562"/>
      <c r="J150" s="186"/>
      <c r="K150" s="190"/>
      <c r="L150" s="190"/>
    </row>
    <row r="151" spans="1:15" s="199" customFormat="1" ht="22.5" customHeight="1" x14ac:dyDescent="0.2">
      <c r="A151" s="194"/>
      <c r="B151" s="195"/>
      <c r="C151" s="196"/>
      <c r="D151" s="534" t="s">
        <v>235</v>
      </c>
      <c r="E151" s="535"/>
      <c r="F151" s="535"/>
      <c r="G151" s="535"/>
      <c r="H151" s="535"/>
      <c r="I151" s="536"/>
      <c r="J151" s="193"/>
      <c r="K151" s="197"/>
      <c r="L151" s="198"/>
      <c r="O151" s="177"/>
    </row>
    <row r="152" spans="1:15" s="199" customFormat="1" ht="15" hidden="1" customHeight="1" x14ac:dyDescent="0.2">
      <c r="A152" s="200"/>
      <c r="B152" s="200"/>
      <c r="C152" s="201"/>
      <c r="D152" s="197"/>
      <c r="E152" s="197"/>
      <c r="F152" s="197"/>
      <c r="G152" s="197"/>
      <c r="H152" s="197"/>
      <c r="I152" s="201"/>
      <c r="J152" s="192"/>
      <c r="K152" s="201"/>
      <c r="L152" s="201"/>
      <c r="O152" s="177"/>
    </row>
    <row r="153" spans="1:15" s="199" customFormat="1" ht="7.5" customHeight="1" x14ac:dyDescent="0.2">
      <c r="A153" s="202"/>
      <c r="B153" s="203"/>
      <c r="C153" s="202"/>
      <c r="D153" s="193"/>
      <c r="E153" s="193"/>
      <c r="F153" s="193"/>
      <c r="G153" s="193"/>
      <c r="H153" s="193"/>
      <c r="I153" s="202"/>
      <c r="J153" s="202"/>
    </row>
    <row r="154" spans="1:15" x14ac:dyDescent="0.25">
      <c r="O154" s="199"/>
    </row>
    <row r="155" spans="1:15" x14ac:dyDescent="0.25">
      <c r="J155" s="154"/>
      <c r="O155" s="199"/>
    </row>
  </sheetData>
  <sheetProtection password="F03F" sheet="1" objects="1" scenarios="1" formatCells="0" formatColumns="0" formatRows="0" insertColumns="0" insertRows="0" deleteColumns="0" deleteRows="0"/>
  <protectedRanges>
    <protectedRange sqref="A5:I5" name="Oblast40"/>
    <protectedRange sqref="H117:H118" name="Oblast35_1"/>
    <protectedRange sqref="A6:I6" name="Oblast45_1_1"/>
    <protectedRange sqref="D12:I12" name="Oblast43_1"/>
    <protectedRange sqref="C15:I16" name="Oblast41_1"/>
    <protectedRange sqref="H13:I13" name="Oblast42_1"/>
    <protectedRange sqref="I10:I11" name="Oblast44_1_1_1"/>
    <protectedRange sqref="A19:I19" name="Oblast4_2_1"/>
    <protectedRange sqref="A61:I65" name="Oblast4_2_2"/>
    <protectedRange sqref="C42:I43" name="Oblast33_1_1_1"/>
    <protectedRange sqref="E47:I47" name="Oblast27_1_1_1"/>
    <protectedRange sqref="F50:I50" name="Oblast25_1_1_1"/>
    <protectedRange sqref="C51:I51" name="Oblast23_1_1"/>
    <protectedRange sqref="F54:I54 F59:I59" name="Oblast15_1_1"/>
    <protectedRange sqref="B60:D60 B57:D57" name="Oblast13_1_1"/>
    <protectedRange sqref="E60:I60 E55:E56 F55:I57" name="Oblast12_1_1"/>
    <protectedRange sqref="B58:I58" name="Oblast14_1_1"/>
    <protectedRange sqref="A52:I53" name="Oblast16_1_1_1"/>
    <protectedRange sqref="B50:D50" name="Oblast24_1_1_1"/>
    <protectedRange sqref="A49:I49" name="Oblast26_1_1_1"/>
    <protectedRange sqref="B46:D46" name="Oblast28_1_1_1"/>
    <protectedRange sqref="B42" name="Oblast32_1_1_1"/>
  </protectedRanges>
  <mergeCells count="173">
    <mergeCell ref="A89:E89"/>
    <mergeCell ref="F83:I83"/>
    <mergeCell ref="A84:E84"/>
    <mergeCell ref="A90:C90"/>
    <mergeCell ref="D90:E90"/>
    <mergeCell ref="A139:I139"/>
    <mergeCell ref="A140:I144"/>
    <mergeCell ref="A146:F147"/>
    <mergeCell ref="D149:I150"/>
    <mergeCell ref="A120:D120"/>
    <mergeCell ref="A121:D121"/>
    <mergeCell ref="A122:D122"/>
    <mergeCell ref="A123:D123"/>
    <mergeCell ref="A124:D124"/>
    <mergeCell ref="A116:D116"/>
    <mergeCell ref="A119:D119"/>
    <mergeCell ref="A126:E126"/>
    <mergeCell ref="A108:E108"/>
    <mergeCell ref="A109:E109"/>
    <mergeCell ref="A110:E110"/>
    <mergeCell ref="A111:I111"/>
    <mergeCell ref="D151:I151"/>
    <mergeCell ref="A81:E81"/>
    <mergeCell ref="A88:E88"/>
    <mergeCell ref="A113:I113"/>
    <mergeCell ref="F115:H115"/>
    <mergeCell ref="A127:D127"/>
    <mergeCell ref="A129:I131"/>
    <mergeCell ref="A135:D135"/>
    <mergeCell ref="E135:F135"/>
    <mergeCell ref="A136:D136"/>
    <mergeCell ref="E136:F136"/>
    <mergeCell ref="A91:E91"/>
    <mergeCell ref="A92:E92"/>
    <mergeCell ref="A93:E93"/>
    <mergeCell ref="A112:I112"/>
    <mergeCell ref="A132:E132"/>
    <mergeCell ref="A133:I133"/>
    <mergeCell ref="A134:D134"/>
    <mergeCell ref="A94:E94"/>
    <mergeCell ref="A95:E95"/>
    <mergeCell ref="A96:E96"/>
    <mergeCell ref="A83:E83"/>
    <mergeCell ref="A128:I128"/>
    <mergeCell ref="A117:D117"/>
    <mergeCell ref="A55:D55"/>
    <mergeCell ref="A59:D59"/>
    <mergeCell ref="E59:I59"/>
    <mergeCell ref="B60:D60"/>
    <mergeCell ref="F60:I60"/>
    <mergeCell ref="A61:I61"/>
    <mergeCell ref="A65:I65"/>
    <mergeCell ref="A54:D54"/>
    <mergeCell ref="E54:I54"/>
    <mergeCell ref="E55:I56"/>
    <mergeCell ref="B57:D57"/>
    <mergeCell ref="F57:I57"/>
    <mergeCell ref="B45:D45"/>
    <mergeCell ref="G45:I45"/>
    <mergeCell ref="B46:C46"/>
    <mergeCell ref="E46:I46"/>
    <mergeCell ref="A52:I52"/>
    <mergeCell ref="A49:I49"/>
    <mergeCell ref="A47:D47"/>
    <mergeCell ref="E47:I47"/>
    <mergeCell ref="A48:I48"/>
    <mergeCell ref="B50:D50"/>
    <mergeCell ref="F50:I50"/>
    <mergeCell ref="A51:D51"/>
    <mergeCell ref="E51:I51"/>
    <mergeCell ref="A35:E35"/>
    <mergeCell ref="F35:G35"/>
    <mergeCell ref="H35:I35"/>
    <mergeCell ref="A36:E36"/>
    <mergeCell ref="F36:G36"/>
    <mergeCell ref="A39:I39"/>
    <mergeCell ref="C42:I43"/>
    <mergeCell ref="A43:B43"/>
    <mergeCell ref="A44:E44"/>
    <mergeCell ref="F44:I44"/>
    <mergeCell ref="C15:I15"/>
    <mergeCell ref="A16:B16"/>
    <mergeCell ref="C16:I16"/>
    <mergeCell ref="A17:B17"/>
    <mergeCell ref="C17:I17"/>
    <mergeCell ref="A18:D18"/>
    <mergeCell ref="E18:I18"/>
    <mergeCell ref="A29:B29"/>
    <mergeCell ref="A15:B15"/>
    <mergeCell ref="A25:B25"/>
    <mergeCell ref="C25:D25"/>
    <mergeCell ref="E25:F25"/>
    <mergeCell ref="G25:H25"/>
    <mergeCell ref="A26:B26"/>
    <mergeCell ref="C26:I26"/>
    <mergeCell ref="A27:E27"/>
    <mergeCell ref="G27:H27"/>
    <mergeCell ref="E23:H23"/>
    <mergeCell ref="G21:I22"/>
    <mergeCell ref="A28:E28"/>
    <mergeCell ref="A20:I20"/>
    <mergeCell ref="A21:C21"/>
    <mergeCell ref="A22:C22"/>
    <mergeCell ref="A23:C23"/>
    <mergeCell ref="A1:I4"/>
    <mergeCell ref="A5:I5"/>
    <mergeCell ref="A6:I6"/>
    <mergeCell ref="A7:E7"/>
    <mergeCell ref="F7:I7"/>
    <mergeCell ref="A8:E8"/>
    <mergeCell ref="F8:I8"/>
    <mergeCell ref="A9:E9"/>
    <mergeCell ref="F9:G9"/>
    <mergeCell ref="A10:G10"/>
    <mergeCell ref="A11:G11"/>
    <mergeCell ref="A12:B12"/>
    <mergeCell ref="C12:I12"/>
    <mergeCell ref="A14:C14"/>
    <mergeCell ref="G14:I14"/>
    <mergeCell ref="A13:D13"/>
    <mergeCell ref="E13:F13"/>
    <mergeCell ref="H13:I13"/>
    <mergeCell ref="H10:I10"/>
    <mergeCell ref="H11:I11"/>
    <mergeCell ref="E14:F14"/>
    <mergeCell ref="A24:B24"/>
    <mergeCell ref="C24:D24"/>
    <mergeCell ref="E24:F24"/>
    <mergeCell ref="G24:H24"/>
    <mergeCell ref="A72:E72"/>
    <mergeCell ref="A70:E70"/>
    <mergeCell ref="A68:E68"/>
    <mergeCell ref="A69:E69"/>
    <mergeCell ref="F70:H70"/>
    <mergeCell ref="A67:E67"/>
    <mergeCell ref="G67:H67"/>
    <mergeCell ref="D29:H29"/>
    <mergeCell ref="A30:H30"/>
    <mergeCell ref="A31:H31"/>
    <mergeCell ref="G32:H32"/>
    <mergeCell ref="A33:E33"/>
    <mergeCell ref="F33:I33"/>
    <mergeCell ref="A37:E37"/>
    <mergeCell ref="F37:G37"/>
    <mergeCell ref="H37:I37"/>
    <mergeCell ref="H36:I36"/>
    <mergeCell ref="A34:E34"/>
    <mergeCell ref="F34:G34"/>
    <mergeCell ref="H34:I34"/>
    <mergeCell ref="A73:E73"/>
    <mergeCell ref="A77:E77"/>
    <mergeCell ref="A78:E78"/>
    <mergeCell ref="A79:E79"/>
    <mergeCell ref="A74:E74"/>
    <mergeCell ref="A75:E75"/>
    <mergeCell ref="A76:E76"/>
    <mergeCell ref="A87:E87"/>
    <mergeCell ref="E134:F134"/>
    <mergeCell ref="A100:E100"/>
    <mergeCell ref="A101:E101"/>
    <mergeCell ref="A102:E102"/>
    <mergeCell ref="A103:E103"/>
    <mergeCell ref="A104:E104"/>
    <mergeCell ref="A107:E107"/>
    <mergeCell ref="A97:E97"/>
    <mergeCell ref="A98:I98"/>
    <mergeCell ref="A99:E99"/>
    <mergeCell ref="F99:H99"/>
    <mergeCell ref="A105:E105"/>
    <mergeCell ref="A106:E106"/>
    <mergeCell ref="A80:E80"/>
    <mergeCell ref="A114:I114"/>
    <mergeCell ref="A125:D125"/>
  </mergeCells>
  <dataValidations count="6">
    <dataValidation type="list" allowBlank="1" showInputMessage="1" showErrorMessage="1" sqref="B42">
      <formula1>DPH</formula1>
    </dataValidation>
    <dataValidation type="list" allowBlank="1" showInputMessage="1" showErrorMessage="1" sqref="B50:D50">
      <formula1>Okres</formula1>
    </dataValidation>
    <dataValidation type="date" allowBlank="1" showInputMessage="1" showErrorMessage="1" sqref="P46">
      <formula1>41897</formula1>
      <formula2>41943</formula2>
    </dataValidation>
    <dataValidation type="list" allowBlank="1" showInputMessage="1" showErrorMessage="1" sqref="F50:I50">
      <formula1>Kraj</formula1>
    </dataValidation>
    <dataValidation type="list" allowBlank="1" showInputMessage="1" showErrorMessage="1" sqref="B45:D45">
      <formula1>Ziskovky</formula1>
    </dataValidation>
    <dataValidation type="list" allowBlank="1" showInputMessage="1" showErrorMessage="1" sqref="G45:I45">
      <formula1>Nezisková</formula1>
    </dataValidation>
  </dataValidations>
  <pageMargins left="0.7" right="0.7" top="0.78740157499999996" bottom="0.78740157499999996" header="0.3" footer="0.3"/>
  <pageSetup paperSize="9" orientation="portrait" r:id="rId1"/>
  <headerFooter>
    <oddHeader>&amp;LVyúčtování dotace MK 2018
Literární periodika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1"/>
  <sheetViews>
    <sheetView workbookViewId="0">
      <selection activeCell="H91" sqref="H91:H92"/>
    </sheetView>
  </sheetViews>
  <sheetFormatPr defaultRowHeight="15" x14ac:dyDescent="0.25"/>
  <cols>
    <col min="1" max="1" width="2.140625" customWidth="1"/>
    <col min="2" max="2" width="12.5703125" customWidth="1"/>
    <col min="3" max="3" width="14.28515625" customWidth="1"/>
    <col min="4" max="4" width="15.85546875" customWidth="1"/>
    <col min="5" max="5" width="33.42578125" customWidth="1"/>
    <col min="6" max="6" width="25" customWidth="1"/>
    <col min="7" max="7" width="12" customWidth="1"/>
    <col min="9" max="9" width="2.28515625" customWidth="1"/>
  </cols>
  <sheetData>
    <row r="1" spans="1:9" ht="18.75" x14ac:dyDescent="0.3">
      <c r="A1" s="131"/>
      <c r="B1" s="310" t="s">
        <v>256</v>
      </c>
      <c r="C1" s="311"/>
      <c r="D1" s="311"/>
      <c r="E1" s="311"/>
      <c r="F1" s="311"/>
      <c r="G1" s="311"/>
      <c r="H1" s="311"/>
      <c r="I1" s="131"/>
    </row>
    <row r="2" spans="1:9" ht="18.75" x14ac:dyDescent="0.3">
      <c r="A2" s="329"/>
      <c r="B2" s="662" t="s">
        <v>361</v>
      </c>
      <c r="C2" s="663"/>
      <c r="D2" s="599"/>
      <c r="E2" s="614"/>
      <c r="F2" s="614"/>
      <c r="G2" s="614"/>
      <c r="H2" s="661"/>
      <c r="I2" s="28"/>
    </row>
    <row r="3" spans="1:9" ht="30" customHeight="1" x14ac:dyDescent="0.25">
      <c r="A3" s="132"/>
      <c r="B3" s="669" t="s">
        <v>333</v>
      </c>
      <c r="C3" s="670"/>
      <c r="D3" s="670"/>
      <c r="E3" s="670"/>
      <c r="F3" s="670"/>
      <c r="G3" s="670"/>
      <c r="H3" s="671"/>
      <c r="I3" s="132"/>
    </row>
    <row r="4" spans="1:9" x14ac:dyDescent="0.25">
      <c r="A4" s="133"/>
      <c r="B4" s="31" t="s">
        <v>257</v>
      </c>
      <c r="C4" s="32"/>
      <c r="D4" s="32"/>
      <c r="E4" s="32"/>
      <c r="F4" s="33"/>
      <c r="G4" s="33"/>
      <c r="H4" s="34"/>
      <c r="I4" s="133"/>
    </row>
    <row r="5" spans="1:9" ht="26.25" customHeight="1" x14ac:dyDescent="0.25">
      <c r="A5" s="133"/>
      <c r="B5" s="673" t="s">
        <v>331</v>
      </c>
      <c r="C5" s="452"/>
      <c r="D5" s="452"/>
      <c r="E5" s="452"/>
      <c r="F5" s="452"/>
      <c r="G5" s="452"/>
      <c r="H5" s="511"/>
      <c r="I5" s="133"/>
    </row>
    <row r="6" spans="1:9" x14ac:dyDescent="0.25">
      <c r="A6" s="134"/>
      <c r="B6" s="35" t="s">
        <v>239</v>
      </c>
      <c r="C6" s="36"/>
      <c r="D6" s="36"/>
      <c r="E6" s="36"/>
      <c r="F6" s="36"/>
      <c r="G6" s="36"/>
      <c r="H6" s="37"/>
      <c r="I6" s="134"/>
    </row>
    <row r="7" spans="1:9" x14ac:dyDescent="0.25">
      <c r="A7" s="135"/>
      <c r="B7" s="82" t="s">
        <v>258</v>
      </c>
      <c r="C7" s="59"/>
      <c r="D7" s="59"/>
      <c r="E7" s="59"/>
      <c r="F7" s="59"/>
      <c r="G7" s="59"/>
      <c r="H7" s="59"/>
      <c r="I7" s="135"/>
    </row>
    <row r="8" spans="1:9" ht="39" customHeight="1" thickBot="1" x14ac:dyDescent="0.3">
      <c r="A8" s="136"/>
      <c r="B8" s="62" t="s">
        <v>259</v>
      </c>
      <c r="C8" s="63" t="s">
        <v>260</v>
      </c>
      <c r="D8" s="63" t="s">
        <v>261</v>
      </c>
      <c r="E8" s="63" t="s">
        <v>335</v>
      </c>
      <c r="F8" s="63" t="s">
        <v>336</v>
      </c>
      <c r="G8" s="63" t="s">
        <v>262</v>
      </c>
      <c r="H8" s="64" t="s">
        <v>263</v>
      </c>
      <c r="I8" s="136"/>
    </row>
    <row r="9" spans="1:9" ht="15.75" thickBot="1" x14ac:dyDescent="0.3">
      <c r="A9" s="135"/>
      <c r="B9" s="674"/>
      <c r="C9" s="663"/>
      <c r="D9" s="663"/>
      <c r="E9" s="60" t="s">
        <v>264</v>
      </c>
      <c r="F9" s="61"/>
      <c r="G9" s="111">
        <v>113000</v>
      </c>
      <c r="H9" s="109"/>
      <c r="I9" s="135"/>
    </row>
    <row r="10" spans="1:9" x14ac:dyDescent="0.25">
      <c r="A10" s="131"/>
      <c r="B10" s="112" t="s">
        <v>343</v>
      </c>
      <c r="C10" s="70" t="s">
        <v>266</v>
      </c>
      <c r="D10" s="65" t="s">
        <v>340</v>
      </c>
      <c r="E10" s="70" t="s">
        <v>341</v>
      </c>
      <c r="F10" s="71" t="s">
        <v>342</v>
      </c>
      <c r="G10" s="110">
        <f>SUM(G11:G14)</f>
        <v>56500</v>
      </c>
      <c r="H10" s="69">
        <v>0</v>
      </c>
      <c r="I10" s="137"/>
    </row>
    <row r="11" spans="1:9" x14ac:dyDescent="0.25">
      <c r="A11" s="131"/>
      <c r="B11" s="70" t="s">
        <v>265</v>
      </c>
      <c r="C11" s="70" t="s">
        <v>266</v>
      </c>
      <c r="D11" s="70" t="s">
        <v>267</v>
      </c>
      <c r="E11" s="70" t="s">
        <v>321</v>
      </c>
      <c r="F11" s="71" t="s">
        <v>268</v>
      </c>
      <c r="G11" s="68">
        <v>7500</v>
      </c>
      <c r="H11" s="69">
        <v>4000</v>
      </c>
      <c r="I11" s="138"/>
    </row>
    <row r="12" spans="1:9" x14ac:dyDescent="0.25">
      <c r="A12" s="131"/>
      <c r="B12" s="70" t="s">
        <v>269</v>
      </c>
      <c r="C12" s="70" t="s">
        <v>270</v>
      </c>
      <c r="D12" s="70" t="s">
        <v>340</v>
      </c>
      <c r="E12" s="70" t="s">
        <v>322</v>
      </c>
      <c r="F12" s="71" t="s">
        <v>271</v>
      </c>
      <c r="G12" s="68">
        <v>4000</v>
      </c>
      <c r="H12" s="69">
        <v>4000</v>
      </c>
      <c r="I12" s="138"/>
    </row>
    <row r="13" spans="1:9" x14ac:dyDescent="0.25">
      <c r="A13" s="131"/>
      <c r="B13" s="675" t="s">
        <v>272</v>
      </c>
      <c r="C13" s="676"/>
      <c r="D13" s="677"/>
      <c r="E13" s="66"/>
      <c r="F13" s="67"/>
      <c r="G13" s="68"/>
      <c r="H13" s="69"/>
      <c r="I13" s="137"/>
    </row>
    <row r="14" spans="1:9" x14ac:dyDescent="0.25">
      <c r="A14" s="131"/>
      <c r="B14" s="65" t="s">
        <v>273</v>
      </c>
      <c r="C14" s="70" t="s">
        <v>274</v>
      </c>
      <c r="D14" s="65"/>
      <c r="E14" s="70" t="s">
        <v>323</v>
      </c>
      <c r="F14" s="70" t="s">
        <v>275</v>
      </c>
      <c r="G14" s="72">
        <v>45000</v>
      </c>
      <c r="H14" s="73">
        <v>90000</v>
      </c>
      <c r="I14" s="137"/>
    </row>
    <row r="15" spans="1:9" ht="15.75" thickBot="1" x14ac:dyDescent="0.3">
      <c r="A15" s="131"/>
      <c r="B15" s="74"/>
      <c r="C15" s="75"/>
      <c r="D15" s="75"/>
      <c r="E15" s="76" t="s">
        <v>276</v>
      </c>
      <c r="F15" s="75"/>
      <c r="G15" s="77"/>
      <c r="H15" s="78">
        <f>SUM(H10:H14)</f>
        <v>98000</v>
      </c>
      <c r="I15" s="139"/>
    </row>
    <row r="16" spans="1:9" ht="15.75" thickBot="1" x14ac:dyDescent="0.3">
      <c r="A16" s="135"/>
      <c r="B16" s="674"/>
      <c r="C16" s="663"/>
      <c r="D16" s="663"/>
      <c r="E16" s="60" t="s">
        <v>324</v>
      </c>
      <c r="F16" s="61"/>
      <c r="G16" s="111">
        <v>152885</v>
      </c>
      <c r="H16" s="109"/>
      <c r="I16" s="135"/>
    </row>
    <row r="17" spans="1:10" x14ac:dyDescent="0.25">
      <c r="A17" s="131"/>
      <c r="B17" s="102" t="s">
        <v>344</v>
      </c>
      <c r="C17" s="102" t="s">
        <v>278</v>
      </c>
      <c r="D17" s="79" t="s">
        <v>340</v>
      </c>
      <c r="E17" s="102" t="s">
        <v>320</v>
      </c>
      <c r="F17" s="103" t="s">
        <v>326</v>
      </c>
      <c r="G17" s="110">
        <v>81200</v>
      </c>
      <c r="H17" s="80">
        <v>40000</v>
      </c>
      <c r="I17" s="137"/>
    </row>
    <row r="18" spans="1:10" x14ac:dyDescent="0.25">
      <c r="A18" s="131"/>
      <c r="B18" s="70" t="s">
        <v>277</v>
      </c>
      <c r="C18" s="70" t="s">
        <v>278</v>
      </c>
      <c r="D18" s="70" t="s">
        <v>267</v>
      </c>
      <c r="E18" s="70" t="s">
        <v>325</v>
      </c>
      <c r="F18" s="71" t="s">
        <v>319</v>
      </c>
      <c r="G18" s="68">
        <v>71685</v>
      </c>
      <c r="H18" s="81">
        <v>60000</v>
      </c>
      <c r="I18" s="138"/>
    </row>
    <row r="19" spans="1:10" ht="15.75" thickBot="1" x14ac:dyDescent="0.3">
      <c r="A19" s="131"/>
      <c r="B19" s="74"/>
      <c r="C19" s="75"/>
      <c r="D19" s="75"/>
      <c r="E19" s="76" t="s">
        <v>276</v>
      </c>
      <c r="F19" s="75"/>
      <c r="G19" s="77"/>
      <c r="H19" s="78">
        <f>SUM(H17:H18)</f>
        <v>100000</v>
      </c>
      <c r="I19" s="139"/>
    </row>
    <row r="20" spans="1:10" ht="9" customHeight="1" x14ac:dyDescent="0.25">
      <c r="A20" s="135"/>
      <c r="B20" s="38"/>
      <c r="C20" s="39"/>
      <c r="D20" s="39"/>
      <c r="E20" s="39"/>
      <c r="F20" s="39"/>
      <c r="G20" s="39"/>
      <c r="H20" s="39"/>
      <c r="I20" s="135"/>
    </row>
    <row r="21" spans="1:10" ht="18.75" x14ac:dyDescent="0.3">
      <c r="A21" s="131"/>
      <c r="B21" s="678" t="s">
        <v>256</v>
      </c>
      <c r="C21" s="679"/>
      <c r="D21" s="679"/>
      <c r="E21" s="679"/>
      <c r="F21" s="679"/>
      <c r="G21" s="679"/>
      <c r="H21" s="679"/>
      <c r="I21" s="131"/>
    </row>
    <row r="22" spans="1:10" ht="36.75" x14ac:dyDescent="0.25">
      <c r="A22" s="136"/>
      <c r="B22" s="84" t="s">
        <v>237</v>
      </c>
      <c r="C22" s="85" t="s">
        <v>279</v>
      </c>
      <c r="D22" s="85" t="s">
        <v>261</v>
      </c>
      <c r="E22" s="85" t="s">
        <v>280</v>
      </c>
      <c r="F22" s="86" t="s">
        <v>238</v>
      </c>
      <c r="G22" s="85" t="s">
        <v>262</v>
      </c>
      <c r="H22" s="87" t="s">
        <v>263</v>
      </c>
      <c r="I22" s="136"/>
    </row>
    <row r="23" spans="1:10" ht="7.5" customHeight="1" x14ac:dyDescent="0.25">
      <c r="A23" s="131"/>
      <c r="B23" s="40"/>
      <c r="C23" s="41"/>
      <c r="D23" s="41"/>
      <c r="E23" s="41"/>
      <c r="F23" s="41"/>
      <c r="G23" s="42"/>
      <c r="H23" s="43"/>
      <c r="I23" s="139"/>
    </row>
    <row r="24" spans="1:10" x14ac:dyDescent="0.25">
      <c r="A24" s="131"/>
      <c r="B24" s="680" t="s">
        <v>327</v>
      </c>
      <c r="C24" s="681"/>
      <c r="D24" s="681"/>
      <c r="E24" s="681"/>
      <c r="F24" s="681"/>
      <c r="G24" s="108"/>
      <c r="H24" s="88"/>
      <c r="I24" s="137"/>
    </row>
    <row r="25" spans="1:10" x14ac:dyDescent="0.25">
      <c r="A25" s="131"/>
      <c r="B25" s="14"/>
      <c r="C25" s="14"/>
      <c r="D25" s="14"/>
      <c r="E25" s="14"/>
      <c r="F25" s="144"/>
      <c r="G25" s="130"/>
      <c r="H25" s="9"/>
      <c r="I25" s="138"/>
    </row>
    <row r="26" spans="1:10" x14ac:dyDescent="0.25">
      <c r="A26" s="131"/>
      <c r="B26" s="17"/>
      <c r="C26" s="17"/>
      <c r="D26" s="17"/>
      <c r="E26" s="17"/>
      <c r="F26" s="17"/>
      <c r="G26" s="127"/>
      <c r="H26" s="10"/>
      <c r="I26" s="138"/>
    </row>
    <row r="27" spans="1:10" x14ac:dyDescent="0.25">
      <c r="A27" s="131"/>
      <c r="B27" s="145"/>
      <c r="C27" s="145"/>
      <c r="D27" s="145"/>
      <c r="E27" s="145"/>
      <c r="F27" s="146"/>
      <c r="G27" s="127"/>
      <c r="H27" s="10"/>
      <c r="I27" s="138"/>
    </row>
    <row r="28" spans="1:10" ht="15.75" thickBot="1" x14ac:dyDescent="0.3">
      <c r="A28" s="140"/>
      <c r="B28" s="147"/>
      <c r="C28" s="147"/>
      <c r="D28" s="147"/>
      <c r="E28" s="18"/>
      <c r="F28" s="148"/>
      <c r="G28" s="127"/>
      <c r="H28" s="11"/>
      <c r="I28" s="138"/>
      <c r="J28" s="12"/>
    </row>
    <row r="29" spans="1:10" x14ac:dyDescent="0.25">
      <c r="A29" s="131"/>
      <c r="B29" s="667"/>
      <c r="C29" s="665"/>
      <c r="D29" s="665"/>
      <c r="E29" s="89" t="s">
        <v>276</v>
      </c>
      <c r="F29" s="89"/>
      <c r="G29" s="143">
        <f>SUM(G25:G28)</f>
        <v>0</v>
      </c>
      <c r="H29" s="90">
        <f>SUM(H25:H28)</f>
        <v>0</v>
      </c>
      <c r="I29" s="131"/>
    </row>
    <row r="30" spans="1:10" ht="7.5" customHeight="1" x14ac:dyDescent="0.25">
      <c r="A30" s="131"/>
      <c r="B30" s="56"/>
      <c r="C30" s="57"/>
      <c r="D30" s="57"/>
      <c r="E30" s="57"/>
      <c r="F30" s="57"/>
      <c r="G30" s="58"/>
      <c r="H30" s="55"/>
      <c r="I30" s="131"/>
    </row>
    <row r="31" spans="1:10" x14ac:dyDescent="0.25">
      <c r="A31" s="131"/>
      <c r="B31" s="680" t="s">
        <v>328</v>
      </c>
      <c r="C31" s="681"/>
      <c r="D31" s="681"/>
      <c r="E31" s="681"/>
      <c r="F31" s="682"/>
      <c r="G31" s="108"/>
      <c r="H31" s="91"/>
      <c r="I31" s="131"/>
    </row>
    <row r="32" spans="1:10" x14ac:dyDescent="0.25">
      <c r="A32" s="131"/>
      <c r="B32" s="14"/>
      <c r="C32" s="14"/>
      <c r="D32" s="14"/>
      <c r="E32" s="14"/>
      <c r="F32" s="14"/>
      <c r="G32" s="130"/>
      <c r="H32" s="15"/>
      <c r="I32" s="131"/>
      <c r="J32" s="16"/>
    </row>
    <row r="33" spans="1:10" x14ac:dyDescent="0.25">
      <c r="A33" s="131"/>
      <c r="B33" s="17"/>
      <c r="C33" s="17"/>
      <c r="D33" s="17"/>
      <c r="E33" s="17"/>
      <c r="F33" s="17"/>
      <c r="G33" s="126"/>
      <c r="H33" s="15"/>
      <c r="I33" s="131"/>
      <c r="J33" s="16"/>
    </row>
    <row r="34" spans="1:10" ht="15.75" thickBot="1" x14ac:dyDescent="0.3">
      <c r="A34" s="131"/>
      <c r="B34" s="18"/>
      <c r="C34" s="18"/>
      <c r="D34" s="18"/>
      <c r="E34" s="18"/>
      <c r="F34" s="18"/>
      <c r="G34" s="127"/>
      <c r="H34" s="19"/>
      <c r="I34" s="131"/>
      <c r="J34" s="16"/>
    </row>
    <row r="35" spans="1:10" x14ac:dyDescent="0.25">
      <c r="A35" s="131"/>
      <c r="B35" s="667"/>
      <c r="C35" s="665"/>
      <c r="D35" s="665"/>
      <c r="E35" s="89" t="s">
        <v>276</v>
      </c>
      <c r="F35" s="89"/>
      <c r="G35" s="143">
        <f>SUM(G32:G34)</f>
        <v>0</v>
      </c>
      <c r="H35" s="94">
        <f>SUM(H32:H34)</f>
        <v>0</v>
      </c>
      <c r="I35" s="131"/>
    </row>
    <row r="36" spans="1:10" ht="6" customHeight="1" x14ac:dyDescent="0.25">
      <c r="A36" s="131"/>
      <c r="B36" s="52"/>
      <c r="C36" s="53"/>
      <c r="D36" s="53"/>
      <c r="E36" s="53"/>
      <c r="F36" s="53"/>
      <c r="G36" s="54"/>
      <c r="H36" s="55"/>
      <c r="I36" s="131"/>
    </row>
    <row r="37" spans="1:10" x14ac:dyDescent="0.25">
      <c r="A37" s="131"/>
      <c r="B37" s="664" t="s">
        <v>337</v>
      </c>
      <c r="C37" s="665"/>
      <c r="D37" s="665"/>
      <c r="E37" s="665"/>
      <c r="F37" s="666"/>
      <c r="G37" s="108"/>
      <c r="H37" s="95"/>
      <c r="I37" s="131"/>
    </row>
    <row r="38" spans="1:10" x14ac:dyDescent="0.25">
      <c r="A38" s="131"/>
      <c r="B38" s="14"/>
      <c r="C38" s="14"/>
      <c r="D38" s="14"/>
      <c r="E38" s="14"/>
      <c r="F38" s="14"/>
      <c r="G38" s="128"/>
      <c r="H38" s="15"/>
      <c r="I38" s="131"/>
      <c r="J38" s="16"/>
    </row>
    <row r="39" spans="1:10" x14ac:dyDescent="0.25">
      <c r="A39" s="131"/>
      <c r="B39" s="14"/>
      <c r="C39" s="14"/>
      <c r="D39" s="14"/>
      <c r="E39" s="14"/>
      <c r="F39" s="14"/>
      <c r="G39" s="128"/>
      <c r="H39" s="15"/>
      <c r="I39" s="131"/>
      <c r="J39" s="16"/>
    </row>
    <row r="40" spans="1:10" x14ac:dyDescent="0.25">
      <c r="A40" s="131"/>
      <c r="B40" s="14"/>
      <c r="C40" s="14"/>
      <c r="D40" s="14"/>
      <c r="E40" s="14"/>
      <c r="F40" s="14"/>
      <c r="G40" s="128"/>
      <c r="H40" s="15"/>
      <c r="I40" s="131"/>
      <c r="J40" s="16"/>
    </row>
    <row r="41" spans="1:10" ht="15.75" thickBot="1" x14ac:dyDescent="0.3">
      <c r="A41" s="131"/>
      <c r="B41" s="18"/>
      <c r="C41" s="18"/>
      <c r="D41" s="18"/>
      <c r="E41" s="18"/>
      <c r="F41" s="18"/>
      <c r="G41" s="129"/>
      <c r="H41" s="19"/>
      <c r="I41" s="131"/>
      <c r="J41" s="16"/>
    </row>
    <row r="42" spans="1:10" x14ac:dyDescent="0.25">
      <c r="A42" s="131"/>
      <c r="B42" s="667"/>
      <c r="C42" s="665"/>
      <c r="D42" s="665"/>
      <c r="E42" s="89" t="s">
        <v>276</v>
      </c>
      <c r="F42" s="89"/>
      <c r="G42" s="143">
        <f>SUM(G38:G41)</f>
        <v>0</v>
      </c>
      <c r="H42" s="96">
        <f>SUM(H38:H41)</f>
        <v>0</v>
      </c>
      <c r="I42" s="131"/>
    </row>
    <row r="43" spans="1:10" ht="5.25" customHeight="1" x14ac:dyDescent="0.25">
      <c r="A43" s="131"/>
      <c r="B43" s="683"/>
      <c r="C43" s="684"/>
      <c r="D43" s="684"/>
      <c r="E43" s="684"/>
      <c r="F43" s="684"/>
      <c r="G43" s="684"/>
      <c r="H43" s="685"/>
      <c r="I43" s="131"/>
    </row>
    <row r="44" spans="1:10" x14ac:dyDescent="0.25">
      <c r="A44" s="131"/>
      <c r="B44" s="664" t="s">
        <v>220</v>
      </c>
      <c r="C44" s="665"/>
      <c r="D44" s="665"/>
      <c r="E44" s="665"/>
      <c r="F44" s="666"/>
      <c r="G44" s="108"/>
      <c r="H44" s="92"/>
      <c r="I44" s="131"/>
    </row>
    <row r="45" spans="1:10" x14ac:dyDescent="0.25">
      <c r="A45" s="131"/>
      <c r="B45" s="14"/>
      <c r="C45" s="14"/>
      <c r="D45" s="14"/>
      <c r="E45" s="14"/>
      <c r="F45" s="14"/>
      <c r="G45" s="130"/>
      <c r="H45" s="15"/>
      <c r="I45" s="131"/>
    </row>
    <row r="46" spans="1:10" x14ac:dyDescent="0.25">
      <c r="A46" s="131"/>
      <c r="B46" s="17"/>
      <c r="C46" s="17"/>
      <c r="D46" s="17"/>
      <c r="E46" s="17"/>
      <c r="F46" s="17"/>
      <c r="G46" s="126"/>
      <c r="H46" s="21"/>
      <c r="I46" s="131"/>
    </row>
    <row r="47" spans="1:10" x14ac:dyDescent="0.25">
      <c r="A47" s="131"/>
      <c r="B47" s="17"/>
      <c r="C47" s="17"/>
      <c r="D47" s="17"/>
      <c r="E47" s="17"/>
      <c r="F47" s="17"/>
      <c r="G47" s="126"/>
      <c r="H47" s="21"/>
      <c r="I47" s="131"/>
    </row>
    <row r="48" spans="1:10" x14ac:dyDescent="0.25">
      <c r="A48" s="131"/>
      <c r="B48" s="17"/>
      <c r="C48" s="17"/>
      <c r="D48" s="17"/>
      <c r="E48" s="17"/>
      <c r="F48" s="17"/>
      <c r="G48" s="126"/>
      <c r="H48" s="21"/>
      <c r="I48" s="131"/>
    </row>
    <row r="49" spans="1:9" ht="15.75" thickBot="1" x14ac:dyDescent="0.3">
      <c r="A49" s="131"/>
      <c r="B49" s="18"/>
      <c r="C49" s="18"/>
      <c r="D49" s="18"/>
      <c r="E49" s="18"/>
      <c r="F49" s="18"/>
      <c r="G49" s="127"/>
      <c r="H49" s="22"/>
      <c r="I49" s="131"/>
    </row>
    <row r="50" spans="1:9" x14ac:dyDescent="0.25">
      <c r="A50" s="131"/>
      <c r="B50" s="667"/>
      <c r="C50" s="665"/>
      <c r="D50" s="665"/>
      <c r="E50" s="89" t="s">
        <v>276</v>
      </c>
      <c r="F50" s="89"/>
      <c r="G50" s="143">
        <f>SUM(G45:G49)</f>
        <v>0</v>
      </c>
      <c r="H50" s="97">
        <f>SUM(H45:H49)</f>
        <v>0</v>
      </c>
      <c r="I50" s="131"/>
    </row>
    <row r="51" spans="1:9" ht="6.75" customHeight="1" x14ac:dyDescent="0.25">
      <c r="A51" s="131"/>
      <c r="B51" s="6"/>
      <c r="C51" s="7"/>
      <c r="D51" s="7"/>
      <c r="E51" s="7"/>
      <c r="F51" s="7"/>
      <c r="G51" s="20"/>
      <c r="H51" s="13"/>
      <c r="I51" s="131"/>
    </row>
    <row r="52" spans="1:9" ht="15.75" customHeight="1" x14ac:dyDescent="0.25">
      <c r="A52" s="131"/>
      <c r="B52" s="668" t="s">
        <v>282</v>
      </c>
      <c r="C52" s="665"/>
      <c r="D52" s="665"/>
      <c r="E52" s="665"/>
      <c r="F52" s="666"/>
      <c r="G52" s="108"/>
      <c r="H52" s="91"/>
      <c r="I52" s="131"/>
    </row>
    <row r="53" spans="1:9" ht="15.75" customHeight="1" x14ac:dyDescent="0.25">
      <c r="A53" s="131"/>
      <c r="B53" s="668" t="s">
        <v>283</v>
      </c>
      <c r="C53" s="665"/>
      <c r="D53" s="665"/>
      <c r="E53" s="665"/>
      <c r="F53" s="666"/>
      <c r="G53" s="108"/>
      <c r="H53" s="91"/>
      <c r="I53" s="131"/>
    </row>
    <row r="54" spans="1:9" ht="15" customHeight="1" x14ac:dyDescent="0.25">
      <c r="A54" s="131"/>
      <c r="B54" s="17"/>
      <c r="C54" s="17"/>
      <c r="D54" s="17"/>
      <c r="E54" s="17"/>
      <c r="F54" s="14"/>
      <c r="G54" s="130"/>
      <c r="H54" s="15"/>
      <c r="I54" s="131"/>
    </row>
    <row r="55" spans="1:9" ht="15" customHeight="1" x14ac:dyDescent="0.25">
      <c r="A55" s="131"/>
      <c r="B55" s="17"/>
      <c r="C55" s="17"/>
      <c r="D55" s="17"/>
      <c r="E55" s="17"/>
      <c r="F55" s="14"/>
      <c r="G55" s="130"/>
      <c r="H55" s="15"/>
      <c r="I55" s="131"/>
    </row>
    <row r="56" spans="1:9" x14ac:dyDescent="0.25">
      <c r="A56" s="131"/>
      <c r="B56" s="17"/>
      <c r="C56" s="17"/>
      <c r="D56" s="17"/>
      <c r="E56" s="17"/>
      <c r="F56" s="17"/>
      <c r="G56" s="126"/>
      <c r="H56" s="15"/>
      <c r="I56" s="131"/>
    </row>
    <row r="57" spans="1:9" ht="15.75" thickBot="1" x14ac:dyDescent="0.3">
      <c r="A57" s="131"/>
      <c r="B57" s="18"/>
      <c r="C57" s="18"/>
      <c r="D57" s="18"/>
      <c r="E57" s="18"/>
      <c r="F57" s="18"/>
      <c r="G57" s="127"/>
      <c r="H57" s="15"/>
      <c r="I57" s="131"/>
    </row>
    <row r="58" spans="1:9" x14ac:dyDescent="0.25">
      <c r="A58" s="131"/>
      <c r="B58" s="98"/>
      <c r="C58" s="89"/>
      <c r="D58" s="89"/>
      <c r="E58" s="89" t="s">
        <v>276</v>
      </c>
      <c r="F58" s="89"/>
      <c r="G58" s="143">
        <f>SUM(G54:G57)</f>
        <v>0</v>
      </c>
      <c r="H58" s="97">
        <f>SUM(H54:H57)</f>
        <v>0</v>
      </c>
      <c r="I58" s="131"/>
    </row>
    <row r="59" spans="1:9" ht="6.75" customHeight="1" x14ac:dyDescent="0.25">
      <c r="A59" s="131"/>
      <c r="B59" s="6"/>
      <c r="C59" s="7"/>
      <c r="D59" s="7"/>
      <c r="E59" s="7"/>
      <c r="F59" s="7"/>
      <c r="G59" s="20"/>
      <c r="H59" s="13"/>
      <c r="I59" s="131"/>
    </row>
    <row r="60" spans="1:9" x14ac:dyDescent="0.25">
      <c r="A60" s="131"/>
      <c r="B60" s="664" t="s">
        <v>27</v>
      </c>
      <c r="C60" s="665"/>
      <c r="D60" s="665"/>
      <c r="E60" s="665"/>
      <c r="F60" s="666"/>
      <c r="G60" s="108"/>
      <c r="H60" s="91"/>
      <c r="I60" s="131"/>
    </row>
    <row r="61" spans="1:9" x14ac:dyDescent="0.25">
      <c r="A61" s="131"/>
      <c r="B61" s="14"/>
      <c r="C61" s="14"/>
      <c r="D61" s="14"/>
      <c r="E61" s="14"/>
      <c r="F61" s="14"/>
      <c r="G61" s="130"/>
      <c r="H61" s="15"/>
      <c r="I61" s="131"/>
    </row>
    <row r="62" spans="1:9" x14ac:dyDescent="0.25">
      <c r="A62" s="131"/>
      <c r="B62" s="17"/>
      <c r="C62" s="17"/>
      <c r="D62" s="17"/>
      <c r="E62" s="17"/>
      <c r="F62" s="17"/>
      <c r="G62" s="126"/>
      <c r="H62" s="15"/>
      <c r="I62" s="131"/>
    </row>
    <row r="63" spans="1:9" ht="15.75" thickBot="1" x14ac:dyDescent="0.3">
      <c r="A63" s="131"/>
      <c r="B63" s="18"/>
      <c r="C63" s="18"/>
      <c r="D63" s="18"/>
      <c r="E63" s="18"/>
      <c r="F63" s="18"/>
      <c r="G63" s="127"/>
      <c r="H63" s="15"/>
      <c r="I63" s="131"/>
    </row>
    <row r="64" spans="1:9" x14ac:dyDescent="0.25">
      <c r="A64" s="131"/>
      <c r="B64" s="99"/>
      <c r="C64" s="100"/>
      <c r="D64" s="100"/>
      <c r="E64" s="100" t="s">
        <v>276</v>
      </c>
      <c r="F64" s="100"/>
      <c r="G64" s="143">
        <f>SUM(G61:G63)</f>
        <v>0</v>
      </c>
      <c r="H64" s="97">
        <f>SUM(H61:H63)</f>
        <v>0</v>
      </c>
      <c r="I64" s="131"/>
    </row>
    <row r="65" spans="1:9" ht="9.75" customHeight="1" x14ac:dyDescent="0.25">
      <c r="A65" s="131"/>
      <c r="B65" s="6"/>
      <c r="C65" s="7"/>
      <c r="D65" s="7"/>
      <c r="E65" s="7"/>
      <c r="F65" s="7"/>
      <c r="G65" s="20"/>
      <c r="H65" s="13"/>
      <c r="I65" s="131"/>
    </row>
    <row r="66" spans="1:9" x14ac:dyDescent="0.25">
      <c r="A66" s="131"/>
      <c r="B66" s="664" t="s">
        <v>339</v>
      </c>
      <c r="C66" s="665"/>
      <c r="D66" s="665"/>
      <c r="E66" s="665"/>
      <c r="F66" s="666"/>
      <c r="G66" s="108"/>
      <c r="H66" s="91"/>
      <c r="I66" s="131"/>
    </row>
    <row r="67" spans="1:9" x14ac:dyDescent="0.25">
      <c r="A67" s="131"/>
      <c r="B67" s="14"/>
      <c r="C67" s="14"/>
      <c r="D67" s="14"/>
      <c r="E67" s="14"/>
      <c r="F67" s="14"/>
      <c r="G67" s="130"/>
      <c r="H67" s="15"/>
      <c r="I67" s="131"/>
    </row>
    <row r="68" spans="1:9" x14ac:dyDescent="0.25">
      <c r="A68" s="131"/>
      <c r="B68" s="17"/>
      <c r="C68" s="17"/>
      <c r="D68" s="17"/>
      <c r="E68" s="17"/>
      <c r="F68" s="17"/>
      <c r="G68" s="126"/>
      <c r="H68" s="15"/>
      <c r="I68" s="131"/>
    </row>
    <row r="69" spans="1:9" ht="15.75" thickBot="1" x14ac:dyDescent="0.3">
      <c r="A69" s="131"/>
      <c r="B69" s="18"/>
      <c r="C69" s="18"/>
      <c r="D69" s="18"/>
      <c r="E69" s="18"/>
      <c r="F69" s="18"/>
      <c r="G69" s="127"/>
      <c r="H69" s="15"/>
      <c r="I69" s="131"/>
    </row>
    <row r="70" spans="1:9" x14ac:dyDescent="0.25">
      <c r="A70" s="131"/>
      <c r="B70" s="99"/>
      <c r="C70" s="100"/>
      <c r="D70" s="100"/>
      <c r="E70" s="100" t="s">
        <v>276</v>
      </c>
      <c r="F70" s="100"/>
      <c r="G70" s="143">
        <f>SUM(G67:G69)</f>
        <v>0</v>
      </c>
      <c r="H70" s="97">
        <f>SUM(H67:H69)</f>
        <v>0</v>
      </c>
      <c r="I70" s="131"/>
    </row>
    <row r="71" spans="1:9" ht="5.25" customHeight="1" x14ac:dyDescent="0.25">
      <c r="A71" s="131"/>
      <c r="B71" s="6"/>
      <c r="C71" s="7"/>
      <c r="D71" s="7"/>
      <c r="E71" s="7"/>
      <c r="F71" s="7"/>
      <c r="G71" s="20"/>
      <c r="H71" s="8"/>
      <c r="I71" s="131"/>
    </row>
    <row r="72" spans="1:9" x14ac:dyDescent="0.25">
      <c r="A72" s="131"/>
      <c r="B72" s="664" t="s">
        <v>329</v>
      </c>
      <c r="C72" s="665"/>
      <c r="D72" s="665"/>
      <c r="E72" s="665"/>
      <c r="F72" s="666"/>
      <c r="G72" s="108"/>
      <c r="H72" s="92"/>
      <c r="I72" s="131"/>
    </row>
    <row r="73" spans="1:9" x14ac:dyDescent="0.25">
      <c r="A73" s="131"/>
      <c r="B73" s="14"/>
      <c r="C73" s="14"/>
      <c r="D73" s="14"/>
      <c r="E73" s="14"/>
      <c r="F73" s="14"/>
      <c r="G73" s="130"/>
      <c r="H73" s="15"/>
      <c r="I73" s="131"/>
    </row>
    <row r="74" spans="1:9" x14ac:dyDescent="0.25">
      <c r="A74" s="131"/>
      <c r="B74" s="17"/>
      <c r="C74" s="17"/>
      <c r="D74" s="17"/>
      <c r="E74" s="17"/>
      <c r="F74" s="17"/>
      <c r="G74" s="126"/>
      <c r="H74" s="21"/>
      <c r="I74" s="131"/>
    </row>
    <row r="75" spans="1:9" x14ac:dyDescent="0.25">
      <c r="A75" s="131"/>
      <c r="B75" s="17"/>
      <c r="C75" s="17"/>
      <c r="D75" s="17"/>
      <c r="E75" s="17"/>
      <c r="F75" s="17"/>
      <c r="G75" s="126"/>
      <c r="H75" s="21"/>
      <c r="I75" s="131"/>
    </row>
    <row r="76" spans="1:9" ht="15.75" thickBot="1" x14ac:dyDescent="0.3">
      <c r="A76" s="131"/>
      <c r="B76" s="18"/>
      <c r="C76" s="18"/>
      <c r="D76" s="18"/>
      <c r="E76" s="18"/>
      <c r="F76" s="18"/>
      <c r="G76" s="127"/>
      <c r="H76" s="22"/>
      <c r="I76" s="131"/>
    </row>
    <row r="77" spans="1:9" x14ac:dyDescent="0.25">
      <c r="A77" s="131"/>
      <c r="B77" s="667"/>
      <c r="C77" s="665"/>
      <c r="D77" s="665"/>
      <c r="E77" s="89" t="s">
        <v>276</v>
      </c>
      <c r="F77" s="141"/>
      <c r="G77" s="143">
        <f>SUM(G73:G76)</f>
        <v>0</v>
      </c>
      <c r="H77" s="97">
        <f>SUM(H73:H76)</f>
        <v>0</v>
      </c>
      <c r="I77" s="131"/>
    </row>
    <row r="78" spans="1:9" ht="4.5" customHeight="1" x14ac:dyDescent="0.25">
      <c r="A78" s="131"/>
      <c r="B78" s="6"/>
      <c r="C78" s="7"/>
      <c r="D78" s="7"/>
      <c r="E78" s="7"/>
      <c r="F78" s="7"/>
      <c r="G78" s="20"/>
      <c r="H78" s="8"/>
      <c r="I78" s="131"/>
    </row>
    <row r="79" spans="1:9" x14ac:dyDescent="0.25">
      <c r="A79" s="131"/>
      <c r="B79" s="664" t="s">
        <v>284</v>
      </c>
      <c r="C79" s="665"/>
      <c r="D79" s="665"/>
      <c r="E79" s="665"/>
      <c r="F79" s="666"/>
      <c r="G79" s="108"/>
      <c r="H79" s="91"/>
      <c r="I79" s="131"/>
    </row>
    <row r="80" spans="1:9" x14ac:dyDescent="0.25">
      <c r="A80" s="131"/>
      <c r="B80" s="14"/>
      <c r="C80" s="14"/>
      <c r="D80" s="14"/>
      <c r="E80" s="14"/>
      <c r="F80" s="14"/>
      <c r="G80" s="130"/>
      <c r="H80" s="15"/>
      <c r="I80" s="131"/>
    </row>
    <row r="81" spans="1:17" ht="15.75" thickBot="1" x14ac:dyDescent="0.3">
      <c r="A81" s="131"/>
      <c r="B81" s="18"/>
      <c r="C81" s="18"/>
      <c r="D81" s="18"/>
      <c r="E81" s="18"/>
      <c r="F81" s="18"/>
      <c r="G81" s="127"/>
      <c r="H81" s="15"/>
      <c r="I81" s="131"/>
    </row>
    <row r="82" spans="1:17" x14ac:dyDescent="0.25">
      <c r="A82" s="131"/>
      <c r="B82" s="99"/>
      <c r="C82" s="100"/>
      <c r="D82" s="100"/>
      <c r="E82" s="100" t="s">
        <v>276</v>
      </c>
      <c r="F82" s="100"/>
      <c r="G82" s="143">
        <f>SUM(G80:G81)</f>
        <v>0</v>
      </c>
      <c r="H82" s="97">
        <f>SUM(H80:H81)</f>
        <v>0</v>
      </c>
      <c r="I82" s="131"/>
    </row>
    <row r="83" spans="1:17" ht="6.75" customHeight="1" x14ac:dyDescent="0.25">
      <c r="A83" s="131"/>
      <c r="B83" s="6"/>
      <c r="C83" s="7"/>
      <c r="D83" s="7"/>
      <c r="E83" s="7"/>
      <c r="F83" s="7"/>
      <c r="G83" s="20"/>
      <c r="H83" s="8"/>
      <c r="I83" s="131"/>
    </row>
    <row r="84" spans="1:17" x14ac:dyDescent="0.25">
      <c r="A84" s="131"/>
      <c r="B84" s="664" t="s">
        <v>334</v>
      </c>
      <c r="C84" s="665"/>
      <c r="D84" s="665"/>
      <c r="E84" s="665"/>
      <c r="F84" s="666"/>
      <c r="G84" s="108"/>
      <c r="H84" s="92"/>
      <c r="I84" s="131"/>
    </row>
    <row r="85" spans="1:17" x14ac:dyDescent="0.25">
      <c r="A85" s="131"/>
      <c r="B85" s="17"/>
      <c r="C85" s="17"/>
      <c r="D85" s="17"/>
      <c r="E85" s="17"/>
      <c r="F85" s="17"/>
      <c r="G85" s="126"/>
      <c r="H85" s="15"/>
      <c r="I85" s="131"/>
    </row>
    <row r="86" spans="1:17" x14ac:dyDescent="0.25">
      <c r="A86" s="131"/>
      <c r="B86" s="17"/>
      <c r="C86" s="17"/>
      <c r="D86" s="17"/>
      <c r="E86" s="17"/>
      <c r="F86" s="17"/>
      <c r="G86" s="126"/>
      <c r="H86" s="15"/>
      <c r="I86" s="131"/>
    </row>
    <row r="87" spans="1:17" ht="15.75" thickBot="1" x14ac:dyDescent="0.3">
      <c r="A87" s="131"/>
      <c r="B87" s="14"/>
      <c r="C87" s="14"/>
      <c r="D87" s="14"/>
      <c r="E87" s="14"/>
      <c r="F87" s="14"/>
      <c r="G87" s="128"/>
      <c r="H87" s="124"/>
      <c r="I87" s="131"/>
    </row>
    <row r="88" spans="1:17" x14ac:dyDescent="0.25">
      <c r="A88" s="131"/>
      <c r="B88" s="98"/>
      <c r="C88" s="89"/>
      <c r="D88" s="89"/>
      <c r="E88" s="89" t="s">
        <v>276</v>
      </c>
      <c r="F88" s="89"/>
      <c r="G88" s="143">
        <f>SUM(G85:G87)</f>
        <v>0</v>
      </c>
      <c r="H88" s="113">
        <f>SUM(H85:H87)</f>
        <v>0</v>
      </c>
      <c r="I88" s="131"/>
    </row>
    <row r="89" spans="1:17" ht="5.25" customHeight="1" x14ac:dyDescent="0.25">
      <c r="A89" s="131"/>
      <c r="B89" s="104"/>
      <c r="C89" s="105"/>
      <c r="D89" s="105"/>
      <c r="E89" s="105"/>
      <c r="F89" s="105"/>
      <c r="G89" s="106"/>
      <c r="H89" s="106"/>
      <c r="I89" s="131"/>
      <c r="Q89" s="23"/>
    </row>
    <row r="90" spans="1:17" x14ac:dyDescent="0.25">
      <c r="A90" s="131"/>
      <c r="B90" s="664" t="s">
        <v>330</v>
      </c>
      <c r="C90" s="665"/>
      <c r="D90" s="665"/>
      <c r="E90" s="665"/>
      <c r="F90" s="666"/>
      <c r="G90" s="108"/>
      <c r="H90" s="108"/>
      <c r="I90" s="131"/>
    </row>
    <row r="91" spans="1:17" x14ac:dyDescent="0.25">
      <c r="A91" s="131"/>
      <c r="B91" s="14"/>
      <c r="C91" s="14"/>
      <c r="D91" s="14"/>
      <c r="E91" s="14"/>
      <c r="F91" s="14"/>
      <c r="G91" s="130"/>
      <c r="H91" s="15"/>
      <c r="I91" s="131"/>
    </row>
    <row r="92" spans="1:17" ht="15.75" thickBot="1" x14ac:dyDescent="0.3">
      <c r="A92" s="131"/>
      <c r="B92" s="14"/>
      <c r="C92" s="14"/>
      <c r="D92" s="14"/>
      <c r="E92" s="14"/>
      <c r="F92" s="14"/>
      <c r="G92" s="142"/>
      <c r="H92" s="15"/>
      <c r="I92" s="131"/>
    </row>
    <row r="93" spans="1:17" x14ac:dyDescent="0.25">
      <c r="A93" s="131"/>
      <c r="B93" s="98"/>
      <c r="C93" s="89"/>
      <c r="D93" s="89"/>
      <c r="E93" s="89" t="s">
        <v>276</v>
      </c>
      <c r="F93" s="89"/>
      <c r="G93" s="143">
        <f>SUM(G91:G92)</f>
        <v>0</v>
      </c>
      <c r="H93" s="107">
        <f>SUM(H91:H92)</f>
        <v>0</v>
      </c>
      <c r="I93" s="131"/>
    </row>
    <row r="94" spans="1:17" ht="5.25" customHeight="1" x14ac:dyDescent="0.25">
      <c r="A94" s="131"/>
      <c r="B94" s="104"/>
      <c r="C94" s="105"/>
      <c r="D94" s="105"/>
      <c r="E94" s="105"/>
      <c r="F94" s="105"/>
      <c r="G94" s="106"/>
      <c r="H94" s="106"/>
      <c r="I94" s="131"/>
      <c r="Q94" s="23"/>
    </row>
    <row r="95" spans="1:17" ht="15.75" thickBot="1" x14ac:dyDescent="0.3">
      <c r="A95" s="131"/>
      <c r="B95" s="101"/>
      <c r="C95" s="61"/>
      <c r="D95" s="61"/>
      <c r="E95" s="61"/>
      <c r="F95" s="60" t="s">
        <v>281</v>
      </c>
      <c r="G95" s="115">
        <f>SUM(G29,G35,G42,G50,G58,G64,G70,G77,G82,G88,G93)</f>
        <v>0</v>
      </c>
      <c r="H95" s="114">
        <f>SUM(H29,H35,H42,H50,H58,H64,H70,H77,H82,H88,H93)</f>
        <v>0</v>
      </c>
      <c r="I95" s="131"/>
    </row>
    <row r="96" spans="1:17" x14ac:dyDescent="0.25">
      <c r="A96" s="28"/>
      <c r="B96" s="116"/>
      <c r="C96" s="116"/>
      <c r="D96" s="116"/>
      <c r="E96" s="116"/>
      <c r="F96" s="117"/>
      <c r="G96" s="118"/>
      <c r="H96" s="119"/>
      <c r="I96" s="131"/>
    </row>
    <row r="97" spans="1:17" x14ac:dyDescent="0.25">
      <c r="A97" s="28"/>
      <c r="B97" s="30"/>
      <c r="C97" s="30"/>
      <c r="D97" s="30"/>
      <c r="E97" s="30"/>
      <c r="F97" s="120"/>
      <c r="G97" s="121"/>
      <c r="H97" s="122"/>
      <c r="I97" s="131"/>
    </row>
    <row r="98" spans="1:17" x14ac:dyDescent="0.25">
      <c r="A98" s="28"/>
      <c r="B98" s="30"/>
      <c r="C98" s="30"/>
      <c r="D98" s="30"/>
      <c r="E98" s="30"/>
      <c r="F98" s="120"/>
      <c r="G98" s="121"/>
      <c r="H98" s="122"/>
      <c r="I98" s="28"/>
    </row>
    <row r="99" spans="1:17" x14ac:dyDescent="0.25">
      <c r="A99" s="28"/>
      <c r="B99" s="29" t="s">
        <v>332</v>
      </c>
      <c r="C99" s="28"/>
      <c r="D99" s="28"/>
      <c r="E99" s="28"/>
      <c r="F99" s="28"/>
      <c r="G99" s="28"/>
      <c r="H99" s="28"/>
      <c r="I99" s="28"/>
    </row>
    <row r="100" spans="1:17" x14ac:dyDescent="0.25">
      <c r="A100" s="28"/>
      <c r="B100" s="664" t="s">
        <v>338</v>
      </c>
      <c r="C100" s="665"/>
      <c r="D100" s="665"/>
      <c r="E100" s="665"/>
      <c r="F100" s="665"/>
      <c r="G100" s="672"/>
      <c r="H100" s="93"/>
      <c r="I100" s="28"/>
    </row>
    <row r="101" spans="1:17" x14ac:dyDescent="0.25">
      <c r="A101" s="28"/>
      <c r="B101" s="14"/>
      <c r="C101" s="14"/>
      <c r="D101" s="14"/>
      <c r="E101" s="14"/>
      <c r="F101" s="14"/>
      <c r="G101" s="150"/>
      <c r="H101" s="142"/>
      <c r="I101" s="28"/>
    </row>
    <row r="102" spans="1:17" x14ac:dyDescent="0.25">
      <c r="A102" s="28"/>
      <c r="B102" s="17"/>
      <c r="C102" s="17"/>
      <c r="D102" s="17"/>
      <c r="E102" s="17"/>
      <c r="F102" s="17"/>
      <c r="G102" s="151"/>
      <c r="H102" s="142"/>
      <c r="I102" s="28"/>
    </row>
    <row r="103" spans="1:17" x14ac:dyDescent="0.25">
      <c r="A103" s="28"/>
      <c r="B103" s="17"/>
      <c r="C103" s="17"/>
      <c r="D103" s="17"/>
      <c r="E103" s="17"/>
      <c r="F103" s="17"/>
      <c r="G103" s="151"/>
      <c r="H103" s="142"/>
      <c r="I103" s="28"/>
    </row>
    <row r="104" spans="1:17" x14ac:dyDescent="0.25">
      <c r="A104" s="28"/>
      <c r="B104" s="17"/>
      <c r="C104" s="17"/>
      <c r="D104" s="17"/>
      <c r="E104" s="17"/>
      <c r="F104" s="17"/>
      <c r="G104" s="151"/>
      <c r="H104" s="125"/>
      <c r="I104" s="28"/>
    </row>
    <row r="105" spans="1:17" ht="5.25" customHeight="1" thickBot="1" x14ac:dyDescent="0.3">
      <c r="A105" s="28"/>
      <c r="B105" s="104"/>
      <c r="C105" s="105"/>
      <c r="D105" s="105"/>
      <c r="E105" s="105"/>
      <c r="F105" s="105"/>
      <c r="G105" s="106"/>
      <c r="H105" s="106"/>
      <c r="I105" s="28"/>
      <c r="Q105" s="23"/>
    </row>
    <row r="106" spans="1:17" x14ac:dyDescent="0.25">
      <c r="A106" s="28"/>
      <c r="B106" s="101"/>
      <c r="C106" s="61"/>
      <c r="D106" s="61"/>
      <c r="E106" s="61"/>
      <c r="F106" s="60" t="s">
        <v>281</v>
      </c>
      <c r="G106" s="152">
        <f>SUM(G101:G104)</f>
        <v>0</v>
      </c>
      <c r="H106" s="149"/>
      <c r="I106" s="28"/>
    </row>
    <row r="107" spans="1:17" ht="12.75" customHeight="1" x14ac:dyDescent="0.25">
      <c r="A107" s="28"/>
      <c r="B107" s="28"/>
      <c r="C107" s="28"/>
      <c r="D107" s="28"/>
      <c r="E107" s="28"/>
      <c r="F107" s="28"/>
      <c r="G107" s="28"/>
      <c r="H107" s="28"/>
      <c r="I107" s="28"/>
    </row>
    <row r="108" spans="1:17" ht="23.25" customHeight="1" x14ac:dyDescent="0.25">
      <c r="A108" s="28"/>
      <c r="B108" s="24" t="s">
        <v>240</v>
      </c>
      <c r="C108" s="25"/>
      <c r="D108" s="26"/>
      <c r="E108" s="26"/>
      <c r="F108" s="24" t="s">
        <v>241</v>
      </c>
      <c r="G108" s="24"/>
      <c r="H108" s="26"/>
      <c r="I108" s="28"/>
    </row>
    <row r="109" spans="1:17" x14ac:dyDescent="0.25">
      <c r="A109" s="28"/>
      <c r="B109" s="44"/>
      <c r="C109" s="44"/>
      <c r="D109" s="45"/>
      <c r="E109" s="46"/>
      <c r="F109" s="47" t="s">
        <v>242</v>
      </c>
      <c r="G109" s="47"/>
      <c r="H109" s="45"/>
      <c r="I109" s="28"/>
      <c r="O109" s="27"/>
    </row>
    <row r="110" spans="1:17" x14ac:dyDescent="0.25">
      <c r="A110" s="28"/>
      <c r="B110" s="48"/>
      <c r="C110" s="49"/>
      <c r="D110" s="47"/>
      <c r="E110" s="50"/>
      <c r="F110" s="51" t="s">
        <v>243</v>
      </c>
      <c r="G110" s="51"/>
      <c r="H110" s="47"/>
      <c r="I110" s="28"/>
    </row>
    <row r="111" spans="1:17" x14ac:dyDescent="0.25">
      <c r="A111" s="28"/>
      <c r="B111" s="28"/>
      <c r="C111" s="28"/>
      <c r="D111" s="28"/>
      <c r="E111" s="28"/>
      <c r="F111" s="28"/>
      <c r="G111" s="28"/>
      <c r="H111" s="28"/>
      <c r="I111" s="28"/>
    </row>
  </sheetData>
  <sheetProtection password="F03F" sheet="1" objects="1" scenarios="1" formatCells="0" formatColumns="0" formatRows="0" insertColumns="0" insertRows="0" deleteColumns="0" deleteRows="0"/>
  <mergeCells count="27">
    <mergeCell ref="B100:G100"/>
    <mergeCell ref="B5:H5"/>
    <mergeCell ref="B9:D9"/>
    <mergeCell ref="B13:D13"/>
    <mergeCell ref="B16:D16"/>
    <mergeCell ref="B21:H21"/>
    <mergeCell ref="B24:F24"/>
    <mergeCell ref="B29:D29"/>
    <mergeCell ref="B31:F31"/>
    <mergeCell ref="B35:D35"/>
    <mergeCell ref="B37:F37"/>
    <mergeCell ref="B42:D42"/>
    <mergeCell ref="B90:F90"/>
    <mergeCell ref="B43:H43"/>
    <mergeCell ref="B60:F60"/>
    <mergeCell ref="B53:F53"/>
    <mergeCell ref="B84:F84"/>
    <mergeCell ref="B66:F66"/>
    <mergeCell ref="B72:F72"/>
    <mergeCell ref="B77:D77"/>
    <mergeCell ref="B79:F79"/>
    <mergeCell ref="D2:H2"/>
    <mergeCell ref="B2:C2"/>
    <mergeCell ref="B44:F44"/>
    <mergeCell ref="B50:D50"/>
    <mergeCell ref="B52:F52"/>
    <mergeCell ref="B3:H3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9</vt:i4>
      </vt:variant>
    </vt:vector>
  </HeadingPairs>
  <TitlesOfParts>
    <vt:vector size="13" baseType="lpstr">
      <vt:lpstr>PERIODIKA 2018  NNO</vt:lpstr>
      <vt:lpstr>Data</vt:lpstr>
      <vt:lpstr>PERIODIKA 2018_podníkatel a FO</vt:lpstr>
      <vt:lpstr>PŘEHLED DOKLADŮ</vt:lpstr>
      <vt:lpstr>Data</vt:lpstr>
      <vt:lpstr>Datum</vt:lpstr>
      <vt:lpstr>DPH</vt:lpstr>
      <vt:lpstr>Data!elektronicky</vt:lpstr>
      <vt:lpstr>Kraj</vt:lpstr>
      <vt:lpstr>Nezisková</vt:lpstr>
      <vt:lpstr>Neziskovky</vt:lpstr>
      <vt:lpstr>Okres</vt:lpstr>
      <vt:lpstr>Ziskovky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Fišer Bohumil</dc:creator>
  <cp:lastModifiedBy>Zahradníčková Zuzana</cp:lastModifiedBy>
  <cp:lastPrinted>2018-10-08T11:35:01Z</cp:lastPrinted>
  <dcterms:created xsi:type="dcterms:W3CDTF">2014-08-07T08:31:29Z</dcterms:created>
  <dcterms:modified xsi:type="dcterms:W3CDTF">2018-12-06T10:07:44Z</dcterms:modified>
</cp:coreProperties>
</file>