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RNPV14\rdf$\z.zahradnickova\Documents\WEB MK\"/>
    </mc:Choice>
  </mc:AlternateContent>
  <xr:revisionPtr revIDLastSave="0" documentId="8_{1D2F4B28-1206-40E1-97E6-D9EB428DEB10}" xr6:coauthVersionLast="36" xr6:coauthVersionMax="36" xr10:uidLastSave="{00000000-0000-0000-0000-000000000000}"/>
  <bookViews>
    <workbookView xWindow="0" yWindow="0" windowWidth="19200" windowHeight="6225" xr2:uid="{BBB461F8-D0E1-40FD-977E-83D71F3AECCD}"/>
  </bookViews>
  <sheets>
    <sheet name="výše podpory" sheetId="2" r:id="rId1"/>
    <sheet name="slovní hodnocení"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3" i="2" l="1"/>
  <c r="M70" i="2"/>
  <c r="M59" i="2"/>
  <c r="M40" i="2"/>
  <c r="M94" i="2" l="1"/>
</calcChain>
</file>

<file path=xl/sharedStrings.xml><?xml version="1.0" encoding="utf-8"?>
<sst xmlns="http://schemas.openxmlformats.org/spreadsheetml/2006/main" count="787" uniqueCount="357">
  <si>
    <t>Název projektu</t>
  </si>
  <si>
    <t>Umění do Znojma, z.s.</t>
  </si>
  <si>
    <t>SVĚTOVA 1 z.s.</t>
  </si>
  <si>
    <t>etc. galerie z. s.</t>
  </si>
  <si>
    <t>PAF, z. s.</t>
  </si>
  <si>
    <t>Akademie výtvarných umění v Praze</t>
  </si>
  <si>
    <t>Display, z.s.</t>
  </si>
  <si>
    <t>BUBEC, o.p.s.</t>
  </si>
  <si>
    <t>Provoz z.s.</t>
  </si>
  <si>
    <t>Galerie výtvarného umění v Náchodě</t>
  </si>
  <si>
    <t>Ostravská univerzita</t>
  </si>
  <si>
    <t>Pragovka for Art z.s.</t>
  </si>
  <si>
    <t>Final idea s.r.o.</t>
  </si>
  <si>
    <t>Západočeská univerzita v Plzni</t>
  </si>
  <si>
    <t>LUXFER OPEN SPACE, z.s.</t>
  </si>
  <si>
    <t>LUSTR festival ilustrace z.s.</t>
  </si>
  <si>
    <t>Kulturní středisko města Blanska</t>
  </si>
  <si>
    <t>MeetFactory o.p.s.</t>
  </si>
  <si>
    <t>Společnost Jindřicha Chalupeckého, z.s.</t>
  </si>
  <si>
    <t>0x1 Gruppe, z.s.</t>
  </si>
  <si>
    <t>Basement Project z.s.</t>
  </si>
  <si>
    <t>Vaizard, z.ú.</t>
  </si>
  <si>
    <t>Fenester, z.s.</t>
  </si>
  <si>
    <t>Bludný kámen, z.s.</t>
  </si>
  <si>
    <t>Požadovaná dotace</t>
  </si>
  <si>
    <t>Číslo žádosti</t>
  </si>
  <si>
    <t>Žadatel - název</t>
  </si>
  <si>
    <t>Celkové výdaje</t>
  </si>
  <si>
    <t>Právní forma</t>
  </si>
  <si>
    <t>p.o.</t>
  </si>
  <si>
    <t>PLATO Ostrava, p.o.</t>
  </si>
  <si>
    <t>Dům umění města Brna, p.o.</t>
  </si>
  <si>
    <t>Galerie Klatovy / Klenová, p.o.</t>
  </si>
  <si>
    <t>Krajská galerie výtvarného umění ve Zlíně, p.o.</t>
  </si>
  <si>
    <t>Kulturní zařízení města Valašského Meziříčí, p.o.</t>
  </si>
  <si>
    <t>TIC BRNO, p.o.</t>
  </si>
  <si>
    <t>o.p.s.</t>
  </si>
  <si>
    <t>z.s.</t>
  </si>
  <si>
    <t>Veřejný sál Hraničář, z.s.</t>
  </si>
  <si>
    <t>s.r.o.</t>
  </si>
  <si>
    <t>v.š.</t>
  </si>
  <si>
    <t>f.o.</t>
  </si>
  <si>
    <t>1515000058</t>
  </si>
  <si>
    <t>"tranzit.cz"</t>
  </si>
  <si>
    <t>Ve věci umění 2026</t>
  </si>
  <si>
    <t>1515000109</t>
  </si>
  <si>
    <t>Adam Vačkář, MgA Adam Vačkář</t>
  </si>
  <si>
    <t xml:space="preserve">Biotechnologická citlivost: invazivní rostliny jako živé technologie </t>
  </si>
  <si>
    <t>1515000052</t>
  </si>
  <si>
    <t xml:space="preserve">The LARGE Performative Reflection Days </t>
  </si>
  <si>
    <t>1515000037</t>
  </si>
  <si>
    <t>Art Week Liberec, z.s.</t>
  </si>
  <si>
    <t>Art Week Liberec, 10. ročník festivalu současného umění</t>
  </si>
  <si>
    <t>1515000082</t>
  </si>
  <si>
    <t>Artantiques media s.r.o.</t>
  </si>
  <si>
    <t>Prague Art Week 2026</t>
  </si>
  <si>
    <t>1515000077</t>
  </si>
  <si>
    <t>Festival současného umění Prostějov 2026</t>
  </si>
  <si>
    <t>1515000111</t>
  </si>
  <si>
    <t>POHYB—ZVUK–PROSTOR 2026</t>
  </si>
  <si>
    <t>1515000018</t>
  </si>
  <si>
    <t>Festival m3/Umění v prostoru/VERTIKALITA MÍST/2026</t>
  </si>
  <si>
    <t>1515000002</t>
  </si>
  <si>
    <t>Containall o.p.s.</t>
  </si>
  <si>
    <t>Pokoje 2026</t>
  </si>
  <si>
    <t>1515000040</t>
  </si>
  <si>
    <t>Cosplay lair, z. s.</t>
  </si>
  <si>
    <t>ConCrunch 2026</t>
  </si>
  <si>
    <t>1515000011</t>
  </si>
  <si>
    <t>Sochy v ulicích</t>
  </si>
  <si>
    <t>1515000064</t>
  </si>
  <si>
    <t>Festival akčního umění</t>
  </si>
  <si>
    <t>1515000045</t>
  </si>
  <si>
    <t>Hoprich z.s.</t>
  </si>
  <si>
    <t>A Festival of Memory / Festival paměti</t>
  </si>
  <si>
    <t>1515000070</t>
  </si>
  <si>
    <t>Komixxx projekt z.s.</t>
  </si>
  <si>
    <t>KOMA 2026 Zkratky. 12. ročník mezinárodního komiksového festivalu</t>
  </si>
  <si>
    <t>1515000015</t>
  </si>
  <si>
    <t>Dům umění III.</t>
  </si>
  <si>
    <t>1515000056</t>
  </si>
  <si>
    <t>SITUace 2026</t>
  </si>
  <si>
    <t>1515000055</t>
  </si>
  <si>
    <t>Světlo Valmez 2026</t>
  </si>
  <si>
    <t>1515000003</t>
  </si>
  <si>
    <t>Sympozium ilustrace 2026</t>
  </si>
  <si>
    <t>1515000008</t>
  </si>
  <si>
    <t>LUSTR festival ilustrace a komiksu 2026</t>
  </si>
  <si>
    <t>1515000041</t>
  </si>
  <si>
    <t>Město Mikulov</t>
  </si>
  <si>
    <t>Mikulovské výtvarné sympozium "dílna" 2026, 33. ročník - Ockhamova břitva</t>
  </si>
  <si>
    <t>1515000050</t>
  </si>
  <si>
    <t>Městská galerie Litomyšl</t>
  </si>
  <si>
    <t>Smetanova výtvarná Litomyšl 2026</t>
  </si>
  <si>
    <t>1515000079</t>
  </si>
  <si>
    <t>Mgr. A. Lenka Klodová, Prof. Mgr. A. Lenka Klodová, Ph.D.</t>
  </si>
  <si>
    <t>Festival nahých forem - 12. ročník</t>
  </si>
  <si>
    <t>1515000069</t>
  </si>
  <si>
    <t>28. mezinárodní sympozium současného šperku</t>
  </si>
  <si>
    <t>1515000098</t>
  </si>
  <si>
    <t>PAF Olomouc 2026 – Přehlídka filmové animace a současného umění</t>
  </si>
  <si>
    <t>1515000106</t>
  </si>
  <si>
    <t>PAF: LITR, p. s.</t>
  </si>
  <si>
    <t>LITR 2026 – Výtvarné a výstavní projekty &amp; hudební a zvukový program</t>
  </si>
  <si>
    <t>1515000019</t>
  </si>
  <si>
    <t>LUFT 2026</t>
  </si>
  <si>
    <t>1515000060</t>
  </si>
  <si>
    <t>Cena Jindřicha Chalupeckého 2026</t>
  </si>
  <si>
    <t>1515000049</t>
  </si>
  <si>
    <t>Festival Open House Brno 2026: Proudem změn</t>
  </si>
  <si>
    <t>1515000012</t>
  </si>
  <si>
    <t>Teplý*festival</t>
  </si>
  <si>
    <t>1515000072</t>
  </si>
  <si>
    <t>Brno Art Week 2026</t>
  </si>
  <si>
    <t>1515000007</t>
  </si>
  <si>
    <t>Výtvarné sympozium a přehlídka umění v Louckém klášteře ve Znojmě</t>
  </si>
  <si>
    <t>1515000099</t>
  </si>
  <si>
    <t>Umění ve městě, z. s.</t>
  </si>
  <si>
    <t>Umění ve městě – Site-specific lab</t>
  </si>
  <si>
    <t>1515000065</t>
  </si>
  <si>
    <t>Boskovice 2026 - festival pro židovskou čtvrť, výtvarná část</t>
  </si>
  <si>
    <t>1515000031</t>
  </si>
  <si>
    <t>Energetická solidarita - sympozium</t>
  </si>
  <si>
    <t>1515000027</t>
  </si>
  <si>
    <t>Festival ilustrace, komiksu a videoher FIK 2026</t>
  </si>
  <si>
    <t>1515000087</t>
  </si>
  <si>
    <t>VIDINY z. s.</t>
  </si>
  <si>
    <t>VIDINY – festival vizuální tvorby 2026</t>
  </si>
  <si>
    <t>Výzva 1515 - Kulturní aktivity v oblasti profesionálního umění - okruh 3</t>
  </si>
  <si>
    <t>3b. Rezidenční pobyty</t>
  </si>
  <si>
    <t>Rezidence 2026</t>
  </si>
  <si>
    <t>Are | are-events.org z.s.</t>
  </si>
  <si>
    <t>Les a pastviny</t>
  </si>
  <si>
    <t>Avant Grid s.r.o.</t>
  </si>
  <si>
    <t>Studio AB3 - rezidenční program v roce 2026</t>
  </si>
  <si>
    <t>Basement Project - Rezidence 2026</t>
  </si>
  <si>
    <t>Brno Artists in Residence</t>
  </si>
  <si>
    <t>Rezidenční program etc. galerie v roce 2026</t>
  </si>
  <si>
    <t>Farmstudio - středisko umění a kultury, z.s.</t>
  </si>
  <si>
    <t>Farmstudio 2026 / Rezidence, výstavy a festivaly současného umění</t>
  </si>
  <si>
    <t xml:space="preserve">Léčivá krajina </t>
  </si>
  <si>
    <t>Kolodiumglass, z.s.</t>
  </si>
  <si>
    <t>Kolodium Glass - Tavená plastika 2026</t>
  </si>
  <si>
    <t>Krajinou přílivu z.s.</t>
  </si>
  <si>
    <t>Krajinou přílivu - umělecké rezidence 2026</t>
  </si>
  <si>
    <t>LUXFER – Celoroční rezidenční program 2026</t>
  </si>
  <si>
    <t>Mezinárodní rezidenční program MeetFactory 2026</t>
  </si>
  <si>
    <t>OFFCITY z.s.</t>
  </si>
  <si>
    <t>OFFCITY AiR 2026: Meziprostory</t>
  </si>
  <si>
    <t xml:space="preserve"> LITR rezidence 2026</t>
  </si>
  <si>
    <t>Mezioborová frikce</t>
  </si>
  <si>
    <t>Mezinárodní rezidenční program Pragovka Gallery 2026</t>
  </si>
  <si>
    <t>INDUSTRA LABS 2026</t>
  </si>
  <si>
    <t>1515000085</t>
  </si>
  <si>
    <t>1515000036</t>
  </si>
  <si>
    <t>1515000057</t>
  </si>
  <si>
    <t>1515000078</t>
  </si>
  <si>
    <t>1515000004</t>
  </si>
  <si>
    <t>1515000009</t>
  </si>
  <si>
    <t>1515000080</t>
  </si>
  <si>
    <t>1515000046</t>
  </si>
  <si>
    <t>1515000076</t>
  </si>
  <si>
    <t>1515000024</t>
  </si>
  <si>
    <t>1515000044</t>
  </si>
  <si>
    <t>1515000032</t>
  </si>
  <si>
    <t>1515000022</t>
  </si>
  <si>
    <t>1515000107</t>
  </si>
  <si>
    <t>1515000001</t>
  </si>
  <si>
    <t>1515000089</t>
  </si>
  <si>
    <t>1515000092</t>
  </si>
  <si>
    <t>1515000006</t>
  </si>
  <si>
    <t>KRUH, z.s.</t>
  </si>
  <si>
    <t>Cyklus přednášek o architektuře 2026 DOSTUPNÉ BYDLENÍ</t>
  </si>
  <si>
    <t>1515000026</t>
  </si>
  <si>
    <t>Czech Motion design z.s.</t>
  </si>
  <si>
    <t>Mouvo 11</t>
  </si>
  <si>
    <t>1515000093</t>
  </si>
  <si>
    <t>Současné architektonické myšlení a směry. Cyklus přednášek</t>
  </si>
  <si>
    <t>1515000043</t>
  </si>
  <si>
    <t>Cena kritiky za mladou malbu 2026</t>
  </si>
  <si>
    <t>1515000066</t>
  </si>
  <si>
    <t>Masarykova univerzita</t>
  </si>
  <si>
    <t>Design History Conference 2026: Design v době nejistoty</t>
  </si>
  <si>
    <t>1515000035</t>
  </si>
  <si>
    <t>Máš umělecké střevo?, z.s.</t>
  </si>
  <si>
    <t>Máš umělecké střevo?, 17. ročník soutěže</t>
  </si>
  <si>
    <t>1515000051</t>
  </si>
  <si>
    <t>5. ročník mezinárodní studentské soutěže autorské knihy BookVision 2026</t>
  </si>
  <si>
    <t>1515000090</t>
  </si>
  <si>
    <t>Summer School Becoming an Octopus Pragovka Gallery 2026</t>
  </si>
  <si>
    <t>1515000038</t>
  </si>
  <si>
    <t>Jiří Trnka International Symposium 2026</t>
  </si>
  <si>
    <t>1515000016</t>
  </si>
  <si>
    <t>Architektura - věc veřejná, Fiducia 2026</t>
  </si>
  <si>
    <t>1515000020</t>
  </si>
  <si>
    <t>Pastoral Twilight: Iniciativy pro venkovské kultury</t>
  </si>
  <si>
    <t>1515000048</t>
  </si>
  <si>
    <t>art re use z. s.</t>
  </si>
  <si>
    <t>Sklad uměleckého materiálu - art re use 2026</t>
  </si>
  <si>
    <t>1515000068</t>
  </si>
  <si>
    <t>Björnsonova, z. s.</t>
  </si>
  <si>
    <t xml:space="preserve">Aktivity projektu Dark Angels: Dark Academy </t>
  </si>
  <si>
    <t>1515000034</t>
  </si>
  <si>
    <t>Cyklus dokumentárních filmů a výstava „Love, despite / Láska, navzdory</t>
  </si>
  <si>
    <t>1515000030</t>
  </si>
  <si>
    <t>Play 2026</t>
  </si>
  <si>
    <t>1515000017</t>
  </si>
  <si>
    <t>Fair Art, z.s.</t>
  </si>
  <si>
    <t>Iniciativa Fair Art 2026</t>
  </si>
  <si>
    <t>1515000091</t>
  </si>
  <si>
    <t>INI Project, z.s.</t>
  </si>
  <si>
    <t xml:space="preserve"> INI PROJECT V ROCE 2026 – Souběžné paměti</t>
  </si>
  <si>
    <t>1515000053</t>
  </si>
  <si>
    <t>Lukas Novak s.r.o.</t>
  </si>
  <si>
    <t>Lukáš Novák - výstava v Galerii u Betlémské kaple, 2026</t>
  </si>
  <si>
    <t>1515000084</t>
  </si>
  <si>
    <t>MAK, z. s.</t>
  </si>
  <si>
    <t>MAGICKÉ ZAHRADY III</t>
  </si>
  <si>
    <t>1515000102</t>
  </si>
  <si>
    <t>MgA. Kateřina Šedá, MgA KATEŘINA ŠEDÁ</t>
  </si>
  <si>
    <t>ENCYKLOPEDIE ZLOZVYKŮ / Největší online databáze zlozvyků na světě</t>
  </si>
  <si>
    <t>1515000073</t>
  </si>
  <si>
    <t>Mi:Lu Publishing s.r.o.</t>
  </si>
  <si>
    <t>Tchajwanská zrcadlení - GROWING RELATIONSHIP</t>
  </si>
  <si>
    <t>1515000083</t>
  </si>
  <si>
    <t>Monika Stone, Mgr. Monika Stone</t>
  </si>
  <si>
    <t xml:space="preserve">Artist to Artist - 2026 - stone projects </t>
  </si>
  <si>
    <t>1515000101</t>
  </si>
  <si>
    <t>PAF – Moving Image Progress: Platforma pro vznik interdisciplinárních uměleckých produkcí</t>
  </si>
  <si>
    <t>1515000047</t>
  </si>
  <si>
    <t>Pěstuj prostor, z. s.</t>
  </si>
  <si>
    <t>Pěstuj prostor 2026: architektura a vzdělávání</t>
  </si>
  <si>
    <t>1515000014</t>
  </si>
  <si>
    <t>Na vyučenou 2026</t>
  </si>
  <si>
    <t>1515000081</t>
  </si>
  <si>
    <t>SVITAVA - transmedia art lab, z. s.</t>
  </si>
  <si>
    <t>TRYCHTÝŘ V - interdisciplinární platforma pro vznik umění</t>
  </si>
  <si>
    <t>1515000086</t>
  </si>
  <si>
    <t>Výtvarné akce na ŠTETLFESTu 2026</t>
  </si>
  <si>
    <t>1515000042</t>
  </si>
  <si>
    <t>Velrybí srdce, z.s.</t>
  </si>
  <si>
    <t>Rendezvous scénáře pro umění a vědu</t>
  </si>
  <si>
    <t>1515000029</t>
  </si>
  <si>
    <t>Oděvní performance UMPRUM na Designbloku 2026</t>
  </si>
  <si>
    <t>1515000039</t>
  </si>
  <si>
    <t>VZBUĎME VARY, z.s.</t>
  </si>
  <si>
    <t>ESENCE MÍSTA 2026</t>
  </si>
  <si>
    <t>3a. Festival, přehlídka nebo výtvarné sympozium</t>
  </si>
  <si>
    <t>3c. Konference, přednáškové cykly a soutěže</t>
  </si>
  <si>
    <t>3d. Jiný projekt</t>
  </si>
  <si>
    <t>Muzeum Českého ráje v Turnově, p.o.</t>
  </si>
  <si>
    <t>"z.s. Fiducia"</t>
  </si>
  <si>
    <t>ŠTETL, z.s.</t>
  </si>
  <si>
    <t>Unijazz, z.s. Boskovice</t>
  </si>
  <si>
    <t>Obec</t>
  </si>
  <si>
    <t>Vysoký škola uměleckoprůmyslová v Praze</t>
  </si>
  <si>
    <t>Spolek Kultura &amp; Management, z.s.</t>
  </si>
  <si>
    <t>bodové hodhocení
(1-100)</t>
  </si>
  <si>
    <t>CELKEM</t>
  </si>
  <si>
    <t>K1</t>
  </si>
  <si>
    <t>K2</t>
  </si>
  <si>
    <t>K3</t>
  </si>
  <si>
    <t>K4</t>
  </si>
  <si>
    <t>K5</t>
  </si>
  <si>
    <t>slovní hodnocení</t>
  </si>
  <si>
    <t>Kvalitně zpracovaný projekt navazující na vysokou úroveň předchozích ročníků festivalu. Oceňujeme původní formáty a podporu vzniku nových audiovizuálních děl i podrobně vypracovaný rozpočet.</t>
  </si>
  <si>
    <t>Cena Jindřicha Chalupeckého prošla v posledních letech výraznou proměnou, která byla stabilizována a pozitivně přijata až v loňském roce. Žadatel zaslal detailně a profesionálně zpracovanou žádost. Porota vnímá CJCh jako nepostradatelnou událost ve výtvarném prostředí České republiky. Vytváří příležitosti k uměleckému růstu, propojuje perspektivní umělce s dalšími profesionály v ČR i v zahraničí. Požadavek převyšuje finanční možnosti poskytovatele.</t>
  </si>
  <si>
    <t>Bienále nabízí pestrý doprovodný program pro odborníky, pro rodiny s dětmi a širokou veřejnost. Oceňujeme silné kurátorské zastoupení ze střední Evropy, které zajišťuje potřebné lokální ukotvení. Do budoucna bychom však uvítali koncentrovanější zaměření na náš region, protože představený široký mezinárodní záběr je v globálním kontextu snadno zaměnitelný s jakoukoli jinou světovou přehlídkou, čímž projekt ztrácí na své atraktivitě a identitě.</t>
  </si>
  <si>
    <t>Komise oceňuje jako každý rok ambiciozní výstavní a hudební program mimo úzce zaměřený knižní veletrh, který činí z LITRu respektovaný festival s nadregionálním působením.</t>
  </si>
  <si>
    <t>Koncepčně dobře uchopený projekt, který reflektuje potřeby místa a dokáže propojovat různé komunity. Komise oceňuje projekty aktivizující veřejný prostor uměním a rozšiřující kulturní nabídku v regionech.</t>
  </si>
  <si>
    <t>Dlouhodobě působící projekt s dopadem jak na širokou, tak i odbornou veřejnost. Oceňujeme kurátorskou spolupráci, bohatost programu i diverzifikovanost rozpočtu.</t>
  </si>
  <si>
    <t>Koncepčně a kurátorsky dobře uchopený projekt reflektující potřeby místa i vlastní proměny a vývoje formátu. Rozpočet odpovídá rozsahu projektu.</t>
  </si>
  <si>
    <t>Porota oceňuje multižánrovou nabídku festivalu a zapojení neobvyklých míst, jako je opuštěná budova bývalé židovské školy, bývalý klášter, zámecké zahrady nebo prostory ZUŠ Třeboň. Porota pozitivně hodnotí podporu mladých a začínajících umělců a umělkyň; nabízí jim otevřenou platformu pro tvůrčí činnost, prezentaci jejich tvorby a propojení s místní komunitou.</t>
  </si>
  <si>
    <t>Ekologické sympozium má úzce zaměřenou dramaturgii, která rozvíjí dlouhodobý výzkum kurátorského kolektivu, což oceňujeme. Do regionu přináší mezinárodní výzkumníky a umělce a postupně aktivizuje i místní diváctvo. Rozpočet je realistický.</t>
  </si>
  <si>
    <t>Komise oceňuje dlouhodobou kontinuitu i aktuální tématickou koncepci projektu Zkratky, rovněž oceňuje přípravu zinu jako přílohy katalogu pro začínající autorstvo.</t>
  </si>
  <si>
    <t xml:space="preserve">Sochy v ulicích opouštějí představování sochařských ateliérů Akademie výtvarných umění a následující ročník se zaměřuje na tvorbu absolventů Ateliéru Socha a prostor z Fakulty designu a umění Ladislava Sutnara Západočeské univerzity v Plzni, což porota pozitivně oceňuje, neboť se žadatel věnuje svému regionu. Žadatel disponuje silným institucionálním zázemím, tedy má potenciál koncepčněji umisťovat sochy/objekty/instalace do veřejného prostoru. Doporučujeme proto, aby práce na dalších ročnících (2027, 2028) byly započaty s větším časovým rozestupem, což povede i k výrazně propracovanější žádosti. </t>
  </si>
  <si>
    <t>Pozitivně vnímáme organizátorskou práci na rozvoji festivalu, venues, diverzifikovaný program i spolupráce s místními aktéry. Žádosti by pomohlo konkretizovat výstavní koncepce. Oceňujeme úvahu o výhledovém zavedení vstupného.</t>
  </si>
  <si>
    <t>Mladý, ambiciózní festival současného umění a audiovize přináší do Ostravy zajímavá jména z české i mezinárodní scény. Oceňujeme vývoj i dramaturgii, rozpočet je přiměřený, doporučovali bychom ale konkretizovat jednotlivé položky.</t>
  </si>
  <si>
    <t>Komise oceňuje již tradičně kvalitně připravený projekt se zajímavým aktuálním tématem Transport. Důležité je také propojování kulturních subjektů v kraji a zapojení intervencí do veřejného prostoru města. Zvlášť důležité je zachovávání přísných kritérií ve věci výběru pozvaných profesionálů z oboru, a to i ze zahraničí. Komise do budoucna doporučuje přistupovat ke kurátorské koncepci hlavní výstavy s větší specifikací záměru i tématu; zvážit změnu stávajících tří pilířů koncepce (ilustrace, komiks, hry); případně aktualizovat uvažování o poslání podobných festivalů, o jejich přínosech pro region i obor.</t>
  </si>
  <si>
    <t xml:space="preserve">Komise oceňuje důležitost festivalu pro region. Doporučuje větší zaměření na konkrétnější kurátorskou koncepci, aby bylo více zřejmé, jaké odborné, obsahové, společensko-kritické přesahy je možné očekávat od aktuálního ročníku. Komise rovněž doporučuje nastavit jednotlivé položky v rozpočtu více reálně (např. správa webu, kurátorské i umělecké honoráře).  </t>
  </si>
  <si>
    <t>Projekt, který v rámci queer kontextů propojuje současné umění, teorii, praktické znalosti a aktivismus, se komise rozhodla podpořit. Požadovanou finanční podporu považuje za adekvátní projektu a dostatečně odůvodněnou. Zároveň upozorňuje, že v případě žádosti v dalších letech bude výrazněji vyhodnocovat přínos a dopady pro umělecký obor a snahu komunikovat téma směrem k širší společnosti.</t>
  </si>
  <si>
    <t>Festival s dlouhou tradicí rozšířen o výtvarné realizace přináší důležité impulzy do regionu i města samotného. Oceňujeme vznik nového formátu peformance hub i pečlivější oddělení nákladů od hudební části festivalu. Rozpočet je přiměřený, ale doporučujeme více konkretizovat jednotlivé položky.</t>
  </si>
  <si>
    <t>K vyhlášené hudební Smetanově Litomyšli je od roku 2005 připojena tzv. Smetanova výtvarná Litomyšl, která se, jak porota sleduje, vyznačuje nekonzistentní dramaturgií. Letos představuje konzervativnější koncepci, postavenou na importu 10 soch Jaroslava Róny, výstavě v Městské obrazárně Face It, výstavě v Zámeckém pivovaru – Resonance (rakouský umělec Gerhard Flekatsche) a na výstavě v Červené věži – Out of Ostrale (převzatá část výstavy z drážďanského bienále OSTRALE) – vše, jak uvádí žadatel, je doprovodným programem hudebního festivalu Smetanova Litomyšl. Porota se domnívá, že by se aktivity SVL měly dramaturgicky oprostit od vlivu high-end letních eventů a zapojovat do letních výstav i místní publikum, zkoumat recepci jak náročného návštěvníka, tak i laika a vytvořit optimální kombinaci, která bude mít vysoce odborný přínos a současně bude srozumitelná širokému publiku.</t>
  </si>
  <si>
    <t xml:space="preserve">Porota oceňuje úsilí žadatele o navázání hlubších vztahů nejen s místní komunitou, ale také s odbornou veřejností na mezinárodní úrovni (Polsko, Německo a Švédsko), čímž staví do dialogu akční umění se současným světovým děním i děním ve společnosti. Festival otevírá prostor k reflexi proměn uměleckých strategií. Stabilita zázemí instituce nabízí pozitivní příslib komunikace aktuálních témat k široké veřejnosti. </t>
  </si>
  <si>
    <t>Komise nadále oceňuje jedinečnost tohoto festivalu v ČR a vzrůstající důraz na širší záběr působnosti festivalu (do regionu Visegradu).  Komise dále oceňuje snahu o koncepční a profesionální vedení kurátorského týmu a snahu nacházet aktuální témata rezonující na uměleckých školách (téma Risk). Nejasnosti ale nadáe přetrvávají v rozpočtové části - chybí počty lidí v položce č.5, konkretizace nákladů na dopravu a ubytování účinkujících, upřesnění vysokých nákladů na grafickou úpravu a sazbu propagačních materiálů apod.</t>
  </si>
  <si>
    <t xml:space="preserve">Jedná se již o tradičně kvalitně připravený projekt se zajímavým tématem (Krajina a její proměny), které přiblíží zobrazování krajiny v antropocénu - v ilustraci, komiksu a vizuálních hrách, anebo také krajinu spekulativní. Komise oceňuje zejména: snahu o propojení více oborů (umění, design, literatura, pop kultura) a tím rozvíjení umělecké a tvůrčí různorodosti, aktivní propojování mladých ilustátorů s nakladatelstvími. Některé položky v rozpočtu se ale jeví  nadsazeně (propagace, kurátorská práce, dramaturgie, technické zajištění a architektura výstav), naproti tomu náklady na zajištění odborného doprovodného programu, lektorství, prednášejících -  se jeví poměrně nízké. </t>
  </si>
  <si>
    <t xml:space="preserve">Organizační tým se stabilní činností ve Znojmě navazuje na svou bohatou kulturní činnost rozšířeným formátem sympozia a přehlídkou umění.
Oceňujeme ambici prezentovat současné umění  v regionu i práci s veřejností. Pro budoucí ročník bychom doporučili upřesnění dramaturgie a kurátorského výběru. Ten je vzhledem k výši žádaných prostředků poměrně nekonkrétní. </t>
  </si>
  <si>
    <t>Státní podpora má za cíl aktivovat lokální komunitu a širší veřejnost. Předložený projekt se však příliš uzavírá do úzkého kruhu odborníků (umělci, kurátoři, teoretici), což oslabuje jeho společenský přínos v daném místě. D obudoucna je nezbytné jasně definovat způsob zapojení místních obyvatel do aktivit a lépe sjednotit definici cílových skupin.</t>
  </si>
  <si>
    <t xml:space="preserve">Komise oceňuje jedinečné zaměření festivalu, stejně jako mezinárodní kurátorský tým akce. Zároveň však poukazuje na nízký dosah festivalu směrem k veřejnosti a jeho dramaturgickou uzavřenost. Objevuje se otázka po vyčerpání koncepce a okruhu opakujících se umělkyň/umělců. </t>
  </si>
  <si>
    <t xml:space="preserve">Oceňujeme síťování i zaměření festivalu na urbanismus města Brna. Pro příští ročníky bychom doporučili proporčnější rozdělení rozpočtových nákladů mezi kurátorské honoráře a produkční náklady a jasnější definování větších koncepčních celků spíše do obsahu než kvantity výstupů. </t>
  </si>
  <si>
    <t xml:space="preserve">Komise vnímá téma symposia jako velmi aktuální a důležité, nicméně cíle a silně převažující významové roviny téměř všech jeho aktivit jsou ukotveny především v environmentálních, ekologických a energetických aspektech. Z popisu projektu není  zřejmé, jaký skutečně umělecký a tvůrčí potenciál symposium přinese, o jaká umělecká díla se bude jednat a jak budou ve finále prezentována veřejnosti. Symposium se jeví spíš jako organická součásť velmi kvalitního celoročního programového zaměření  žadatele, než jako samostatná, specifická kulturní aktivita v oblasti profesionálního umění. </t>
  </si>
  <si>
    <t>Komise vnímá pozitivně rozšíření  aktivit symposia směrem k zahraničnímu účastníctvu a taky vývoj směrem k viícezdrojovému financování. Nadále se ale přínos symposia pro obor komiksu a ilustrace jeví v kontextu Festivalu LUSTR spíše lokálně a popularizačně, než že by sledoval určitý aktuální obsahový rámec. Jediná propojenost s festivalem spočívá v prezentaci realizovaných děl na jedné z výstav festivalu, celková ideová a koncepční spojitost ale chybí. Posouzení širšího oborového, inovativního, kreativního anebo společenskokritického přesahu symposia je proto komplikované.</t>
  </si>
  <si>
    <t>Komise nezpochybňuje kvalitu záměru a oceňuje dramaturgii přizvaných umělkyň a umělců. Zároveň však přihlíží ke skutečnosti, že žádost podává výrazně dotovaná umělecká instituce (škola), a kriticky hodnotí míru účelovosti projektu. Komise dále upozorňuje na nedostatečně rozpracovaný rozpočet akce.</t>
  </si>
  <si>
    <t>PRAGUE ART WEEK propojuje pražské aktéry a snaží se o rozvoj s evropským kulturním prostředím. Domníváme se však, že program příliš akcentuje vkus soukromých sběratelů a nadací, což by mělo zůstat doménou trhu, nikoli veřejné podpory. Aktivity subjektů orientovaných na soukromou sféru vycházejí z jiných principů (hlavní partneři) než program paměťových institucí. Žadatel by si měl zachovat nezávislost bez nároku na dotace určené primárně veřejnému zájmu a pokud trvají organizátoři na institucionální podpoře, doporučujeme municipální partnery. Kvalita zpracování žádosti je navíc i v tomto roce velmi nízká.</t>
  </si>
  <si>
    <t>Komise, podobně jako v předchozích letech, konstatuje nevyrovnanou dramaturgii festivalu, která svou kvalitou nepřesahuje lokální rámec. Současná podoba festivalu připomíná již překonanou podobu sochařských ad hoc zásahů a intervencí do ulic města. Komise doporučuje rozšířit počet kurátorů/kurátorek, lépe se zaměřit na potřeby města, jeho místní specifika. Za pozitivní a inspirativní naopak komise označuje popisy soch pro nevidomé a slabozraké.</t>
  </si>
  <si>
    <t>Komise vnímá, že projekt vychází z dlouhodobé činnosti autora v dané oblasti. Za nedostatečný však považuje poměr vynaložených finančních prostředků ve vztahu k veřejnému zájmu a společenskému dopadu projektu. Komise proto doporučuje hledat vhodnější model prezentace, který nebude směřovat výhradně k akademické a odborné veřejnosti.</t>
  </si>
  <si>
    <t>Ačkoliv se jedná o projekt, který je u publika oblíbený, v konkurenci dotačního titulu mu chybí koncepční vyhraněnost a jasně formulovaný původní kurátorský záměr a dramaturgie. Autorské umělecké realizace jsou bez vnitřních souvislostí propojeny s komerčními projekty.</t>
  </si>
  <si>
    <t>Komise nevyhodnotila žádost jako vhodnou pro finanční podporu projektu ze strany státu, projekt vnímá jako finančně udržitelný díky kombinaci různých zdrojů financování. Kritické zhodnocení a dosah projektu jsou však pro komisi nedostatečné.</t>
  </si>
  <si>
    <t>Ambiciózní a silně ukotvený projekt s tématem reflektujícím implicitní filtry technologické současnosti. Program zahrnuje rezidence, open call ale i rozsáhlou výstavní část (čtyři výstavy včetně sólového projektu), což posiluje dopad i veřejnou viditelnost, ale je s otazníkem v programu soustředěném na podporu rezidencí. Oceňujeme širokou partnerskou síť v ČR i zahraničí a kvalitní mix účastníků včetně kurátorů a teoretiků. Náklady na rezidenta odpovídají délce pobytů (1–2 měsíce), nicméně celkový rozpočet je vysoký a personální náklady (produkce) tvoří významnou část. Výdajové položky spojené s pronájmy a výstavním provozem jsou pochopitelné.</t>
  </si>
  <si>
    <t>Mezinárodně orientovaný rezidenční program s převahou zahraničních účastníků a přiměřenou délkou pobytů. Projekt má stabilní institucionální rámec a odpovídající rozpočet. Přínos vidíme v zaměření na v širším smyslu street artovou scénu a další přesahy do veřejného prostoru, tak jako v samotné lokalitě rezidencí, která není umělecky saturovaná.</t>
  </si>
  <si>
    <t>Rezidenční program zaměřený na projekty na pomezí veřejného prostoru, streetartu, performance a sochařství je podrobný, tematicky srozumitelný a dobře komunikovaný. Oceňujeme aktivní práci se sociálními sítěmi i kombinaci českých a zahraničních účastníků. Pobytová délka je však velmi krátká (1–2 týdny), což omezuje hloubku výstupů, přesto rozpočet na rezidenta zůstává přiměřený. Personální náklady jsou nízké a projekt působí efektivně.</t>
  </si>
  <si>
    <t>Projekt deklaruje téma mezioborové frikce a mezinárodní rámec, nicméně tematicky působí méně konkrétně. Pobytová délka je krátká (cca 15 dní), což omezuje hloubku výstupů. Personální náklady jsou poměrně vysoké. Přesto instituce zajišťuje stabilní platformu pro současné umění v ostravském kontextu. Oceňujeme i interdisciplinární zaměření programu a návaznost na další program Plato.</t>
  </si>
  <si>
    <t>Rezidenční program je zavedený a nabízí kvalitní zázemí (byt + ateliér). Oceňujeme zveřejněnou komisi a otevřený výběr. Tematické zaměření („mutual benefits“) je současné, nicméně projekt působí spíše stabilizovaně než inovativně. Rozpočet na rezidenta je vysoký, produkční náklady však odpovídají realizacím. Zůstává mírná nejistota ohledně kontinuity směřování rezidenčního programu oproti letům předchozím.</t>
  </si>
  <si>
    <t>Velmi rozsáhlý mezinárodní program s řadou partnerů, nově i univerzitními vazbami a širokou škálou aktivit zastřešený spojujícím tématem. Oceňujeme stabilní instituci a dlouhodobý dopad. Na druhou stranu počet do zahraničí vyslaných rezidencí je stále poměrně nízký a projekt je natolik široký, že rezidenční složka může působit rozptýleně – často se také jedná o rezidence, kde je účelem finanční podpora spíše než samotný do struktury začleněný smysl. Personální náklady odpovídají standardu, rozpočet je však celkově velmi vysoký, i přes nízké náklady na jednoho rezidenta.</t>
  </si>
  <si>
    <t>Projekt je dramaturgicky velmi dobře rozepsaný, každá rezidence má vlastního kurátora a jasně definované výstupy. Oceňujeme silné napojení na kontext místa i současné umělecké diskurzy. Rozpočet na rezidenta je přiměřený, produkční složka odpovídá plánovaným realizacím. Aktivní komunikace na sociálních sítích zvyšuje dopad projektu.</t>
  </si>
  <si>
    <t>Rezidenční projekt s interdisciplinárními přesahy (architektura, divadlo, kolektivní práce) působí aktuálně a dobře kurátorsky cíleně. Oceňujeme konkrétní výstupy i spolupráci s výstavním prostorem. Rozpočet je přiměřený, personální náklady nízké, projekt má jasný formát a regionální dopad.</t>
  </si>
  <si>
    <t>Projekt rezidenční platformy reaguje na aktuální trendy a propojuje příchozí rezidenty s partnerskými institucemi (Zaazrak, Sibiř, Cejla). Oceňujeme spolupráci s galeriemi a otevřenost vůči zahraničním účastníkům. Náklady na jednoho rezidenta jsou však poměrně vysoké vzhledem ke krátké délce pobytů (většinou pouze polovina měsíce). Rozpočet je jinak přiměřený, výraznější položkou je fotografická dokumentace, i když pochopitelná. Personální náklady na úrovni 20 % odpovídají standardu.</t>
  </si>
  <si>
    <t>Projekt propojuje umělecké rezidence s terénním výzkumem krajiny Broumovska a reaguje na aktuální environmentální diskurz. Pilotní ročník 2025 proběhl spíše symbolicky, ale ověřil funkčnost formátu. Program zahrnuje 4 rezidence a 2 open cally s předpokládaným zastoupením českých a zahraničních umělců. Rozpočet je přiměřený rozsahu aktivit, dramaturgická složka je jasně vyčleněna. Projekt má regionální dopad i mezinárodní přesah.</t>
  </si>
  <si>
    <t>Projekt Luxfer ve Skalici realizuje dvě měsíční rezidence na pozvání zakončené výstavou, čímž doplňuje galerijní program o mezinárodní dimenzi. Přínosem je zahraniční účast i aktivní komunikace o projektu, dramaturgický rámec je však v žádosti formulován méně srozumitelně. Výběr bez open callu je legitimní, avšak postrádá širší kontext a detailnější zdůvodnění. Rozpočet je úsporný, personální náklady nízké, nicméně žádost by vyžadovala podrobnější informace o koncepci a očekávaných výstupech.</t>
  </si>
  <si>
    <t>Projekt reaguje na aktuální environmentální a krajinná témata a navazuje na předchozí ročníky rezidenčního programu v Hnátnici a na eko-farmách. Plánuje 8 rezidenčních pobytů doplněných o participativní akce v regionu a prezentace na vysokých uměleckých školách, což posiluje odborný i veřejný dosah. Dramaturgie se však místy opírá o opakující se jména a celkově působí výrazně insidersky. Požadovaná částka je vzhledem k rozsahu aktivit i ve srovnání s obdobnými programy poměrně vysoká. Projekt má stabilní formát, rozpočet však působí naddimenzovaně.</t>
  </si>
  <si>
    <t xml:space="preserve">Projekt disponuje výjimečným prostorovým zázemím a deklaruje spolupráci s významnými školami (FAMU, UMPRUM, AVU aj.). Výběr umělců probíhá přes uměleckou radu, nicméně konkrétní jména a dramaturgický rámec jsou v žádosti nedostatečně rozpracované. Rozpočet působí nevyváženě, téměř chybí personální náklady a není jasná struktura platby nájmů a provozu celého objektu. Hodnocení projektu tak stojí více na infrastruktuře než na programové koncepci. Komise doporučuje žádost do budoucna lépe zpracovat a konkretizovat rozpočet. </t>
  </si>
  <si>
    <t>Rezidence zaměřené na výzkum pohyblivého obrazu jsou tematicky relevantní, nicméně projekt postrádá ubytovací složku a výběrový mechanismus není dostatečně rozepsán z hlediska vnitřní logiky i přínosu. Žádost je téměř totožná s předchozím nepodpořeným ročníkem. Rozpočet se zdá být zaměřen především na honoráře a drobný materiál, spíše než na samotné výstupy. Celý projekt se zdá být účelovým využitím prostoru v letních měsících, to v Praze na podporu saturované oblasti rezidencí nestačí.</t>
  </si>
  <si>
    <t xml:space="preserve">Projekt má jasnou a kvalitní koncepci, přirozeně navazuje na minulé ročníky, zachovává si úroveň. Komise doporučuje u všech dlouhodobě pokračujících a navazujících projektů zvážit do dalšího ročníku případné koncepční anebo obsahové změny, aby nedošlo ke stagnaci přínosu. </t>
  </si>
  <si>
    <t xml:space="preserve">Téma má velký potenciál otevřít veřejnou debatu o možnostech, jak může architektura reagovat na bytovou krizi a přispět k formování inkluzivních a funkčních měst. Zasluhuje si snahu ze strany pořadatelů o zapojení městských či státních činitelů a politických zástupců. Komise vnímá práci spolku Kruh dlouhodobě jako kvalitní a požadavky na rozpočet jako obhajitelné. </t>
  </si>
  <si>
    <t>Komise oceňuje snahu pořadatelů Ceny kritiky za mladou malbu o zlepšenou prezentaci projektu, jeho finanční stabilizaci a rozšíření doprovodných aktivit akce při zachování garance její kontinuity a odbornosti. Za pozitivní označuje také zajištění prostor výstavy pro rok 2026. Rozpočet je však příliš vázán na podporu ze strany státu a je doporučeno hledat i další zdroje a způsoby financování.</t>
  </si>
  <si>
    <t>Dlouhodobě se jedná o kvalitní cyklus přednášek, který přináší aktuální, atraktivní a smysluplná témata o současném architektonickém myšlení. Komise se ale  shoduje na doporučení do budoucna více tematicky cyklus přednášek vymezit, aby bylo víc zřejmé, na jakou cílovou skupinu se program v daném roce zaměřuje a kam organizační kolektiv oborově směřuje. Bylo by také užitečné více pracovat na možnostech, jak tyto akce uchovávat, případně sdílet i širšímu publiku, mimo konkrétní a určený čas a prostor přednášek.</t>
  </si>
  <si>
    <t xml:space="preserve">Soutěž navazuje na uplynulé ročníky, její význam i přínos je pro obor knižní tvorby i  české akademické prostředí důležitý, a to především z hlediska zapojení a vzájemné konfrontace studentstva v oblasti autorské knižní tvorby. Komise ale  vnímá určité disproporce v sekci finanční rozvahy projektu a personálního zajištění. Úplně chybí náklady na komisi, která je ale paradoxně až enormně početně zastoupená. V souvislosti s ambicí projektu co nejvíc expandovat do zahraničí a zapojit co nejširší síť oslovených zemí, se  také jeví jako kontraproduktivní téměř výhradně domácí zastoupení poroty. </t>
  </si>
  <si>
    <t>Projekt dlouhodobě směřuje k propojování edukativních, mentoringových, konzultačních a přednáškových aktivit v oblasti krátkometrážní audiovizuální kultury. Koncepce široce zaměřených aktivit se sice standardně zastřešuje jednotným tématem, ale i tak se celkové téma jeví neuchopitelně. Kritická reflexe zrychlených technologických trendů a pojmy safe space, slow time, well being atd. se v kontextu podstaty projektu MOUVO jeví ve zvláštním principiálním rozporu. Výběr letošních hostů a témat, které jsou uvedeny v programu,  také avizovanému záměru příliš neodpovídá. Rozpočet je i navzdory doporučení z minulého roku velmi předimenzován, zejména v sekcích honorářů za  kurátorskou dramaturgii, koordinaci a tvorby vizuálního obsahu pro Planetárium (tato část je vsunuta do akce dost cizorodě).  Celkově není úplně jasný ani umělecký, ani oborový přínos takto koncipované formy.</t>
  </si>
  <si>
    <t>Oceňujeme úzké vymezení i profesní zázemí konference. V rozpočtu se ale nachází větší množství položek zaměstnaneckých úvazků spadajících do nákladů hrazených z dotace, celkový rozpočet se tak zdá výrazně nadhodnocený.</t>
  </si>
  <si>
    <t>Projekt není doporučen k podpoře, neboť žadatel dostatečně nereflektoval zásadní výtky z roku 2025 týkající se nízké inkluzivity a uzavřenosti aktivit vůči široké veřejnosti. Nadále přetrvává exkluzivní zaměření na úzký okruh odborníků, což neodpovídá účelu státní podpory. Zásadním argumentem pro zamítnutí žádosti na rok 2026 je navíc nízká odborná kvalita předchozích výstupů; analýza loňské publikace ukázala, že 60 % obsahu tvoří pouze životopisy účastníků namísto slibované reflexe témat. Vzhledem k tomu, že projekt nenaplňuje odborné ambice ani společenský dopad na místní komunitu, nelze jeho financování z veřejných prostředků obhájit.</t>
  </si>
  <si>
    <t>Sympozium ve formě bienále s užším zaměřením na kulturní a umělecký odkaz Jiřího Trnky je do značné míry koncipováno jako lokálně specifická, k akademickému prostředí navázána akce. I když se jedná o projekt propojující domácí a zahraniční ilustrátorskou scénu, není úplně zřetelná  cílová skupina a skutečný odborný záměr. Akce je po odborné a umělecké stránce neuchopitelná, pluje v meziprostoru mezi akademickou půdou a ilustrativně zaměřenými platformami, mezi soutěží a festivalem, mezi uměleckým symposiem a teoretickou konferencí. Tímto rozkročením se zřejmě mnohé položky rozpočtu zbytečně navyšují a ztrácí se jasná koncepce a přínos. Proto komise doporučuje zvážit do budoucna užší zaměření projektu.</t>
  </si>
  <si>
    <t>Komisi zaujalo téma letošního projektu solidarita a příbuznost s mimo-lidskými bytostmi, rostlinami, houbami a dalšími „přáteli“. Vnímá ho jako kvalitní (dramaturgicky, obsahově) pokračování předchozích snah. Žadatel vyjmenovává vlastně všechny možné cílové skupiny účastníků (od dětí po seniory, laickou i odbornou veřejnost), což je ze strany komise vnímáno pozitivně, ale zároveň tato snaha obsahuje riziko nenaplnění těchto závazků.</t>
  </si>
  <si>
    <t>Stabilně kvalitní projekt zaměřen na popularizaci témat spojených s architekturou a urbanismem Ostravy. Letos s fokusem na vysoce aktuální téma dostupného bydlení, což oceňujeme.</t>
  </si>
  <si>
    <t>Komise se shoduje na tom, že se jedná o velmi specifický a jedinečný druh projektu, který kombinuje právní poradenství s edukativními aktivitami a přispívá tak k  hlubšímu porozumění práv duševního vlastnictví a autorského práva mezi samotnými umělci.  Velmi oceňujeme přiloženou bilanci aktivit, ze které je zřejmý rostoucí význam tohto projektu a je jasné o jaké cíle, ambice (právně poradenské, edukativní a osvětové) usiluje.</t>
  </si>
  <si>
    <t>Kontinuita a odbornost jsou výraznými devízami projektu. Komise vnímá festival jako možnost vytvoření dialogu mezi odbornou a laickou veřejností a od organizátorů očekává naplnění deklarovaných cílů. Za zajímavé a inspirativní považuje také snahu o dialog mezi veřejnou správou a veřejností, který by měl přinést nové formy vzdělávání v kontextu středoevropské kultury.</t>
  </si>
  <si>
    <t xml:space="preserve">Komise oceňuje kvalitně vypracovaný projekt a jeho přínos směrem k laické i odborné veřejnosti. Jako nadstandardní vnímá kvalitu zapojených umělkyň a umělců, ale především zvolené destinace v regionech mimo běžná centra. </t>
  </si>
  <si>
    <t>Komise nadále vnímá specifický charakter projektu a doporučuje jej k podpoře.</t>
  </si>
  <si>
    <t>Projekt dle žádosti pokračuje v dramaturgii z předchozích let, tedy v koncepci dialogu umělců/kyň. Komise ocenila výběr jednotlivých protagonistů, obdobně jako v předchozích letech. Doporučuje ovšem koncepční zpřesnění a vnímá riziko vyčerpání původní myšlenky. Zdroje financování projektu jsou příliš jednostranné, což ohrožuje jeho budoucnost.</t>
  </si>
  <si>
    <t>Postupně etablující se formát dlouhotrvajícího workshopu, kde se setkávají začínající se zkušenějšími tvůrci. Oceňujeme úzké mediální zaměření a výsledky projektu. Rozpočet je podrobný a realistický.</t>
  </si>
  <si>
    <t xml:space="preserve">Projekt Pastoral Twilight vykazuje vysokou míru komplexnosti a detailního zpracování. Enormní rozsah plánovaných činností však vede k četným změnám a v harmonogramu a k redukci či přesunům aktivit do dalšího rozpočtového období. Vzhledem k praxi některých žadatelů, kteří nadhodnocují umělecké aktivity a rozpočty v očekávání jejich následné redukce, doporučujeme v budoucnu zvýšit transparentnost definovaných aktivit a výstupů tak, aby byly jednoznačně kontrolovatelné a realizovatelné. Upozorňujeme také, že povaha některých částí projektu lépe odpovídá dotačním titulům Ministerstva pro místní rozvoj, Ministerstva zemědělství a Ministerstva životního prostředí. </t>
  </si>
  <si>
    <t xml:space="preserve">Komise vnímá smysl projektu, ale podobně jako v loňském roce, rozporuje některé položky rozpočtu (mzdy, obsluhy e-shopu, aplikace), které stejně jako výše požadované částky působí neadekvátně. Činnost Art Re Use působí stagnujícím dojmem a komise navrhuje uvažovat o něm v jiné perspektivě – spojení s další institucí, hledání odlišného způsobu fungování apod. </t>
  </si>
  <si>
    <t>Projekt chce představit českému publiku kurátorský výběr 5 filmů ukrajinské produkce s tématem lásky v době války. Koncepce, realizační plán a umělecký přínos se ale těžko posuzuje, není zřejmý charakter a zaměření vybraných děl, profesionální ukotvení jednotlivých aktérů, performerů, autorstva filmů i vystavujících. Projekt je téměř ve všech bodech vypracován neúplně, což komplikuje také posouzení finanční stránky projektu.</t>
  </si>
  <si>
    <t>Komise sleduje a oceňuje aktivity galerie Display, ale charakter projektu Play podle komise neodpovídá požadavkům na samostatnou žádost. V žádosti zmíněných osm výstav má být veřejnosti prezentovaných „prostřednictvím vernisáží“, což vyvolává otázky po snaze organizátorů oslovit svým projektem víc než exkluzivní skupinu odborníků či zainteresovaných umělců/umělkyň. Žádost komise vnímá jako účelově vyčleněnou z celoroční činnosti a přiklonila se k podpoře právě celoročního kontinuálního programu.</t>
  </si>
  <si>
    <t xml:space="preserve">Projekt je zaměřen na realizaci několika uměleckých aktivit se zastřešujícím tématem Souběžné paměti.  I když se objevuje toto společné tematické vymezení, celková nejasnost a vnitřní roztříštěnost jednotlivých aktivit (rezidence Manuál pro tělo, audioguide UMA, Archiv Dolního Žižkova) nadále zřetelnému zacílení projektu nepomáhá. Jednotlivé výstupy (vztahová, zvuková, spekulativní mapa Dolního Žižkova, zin, závěrečná publikace) jsou popisovány téměř abstraktně, jejich podoba, ale bohužel ani obsah často není vůbec smysluplně popsaný. Na první pohled se koncept propojující procesuálnost, otevřenost a mezioborovost jeví velmi aktuálně a nadějně. Vysoká míra otevřenosti ovšem ve skutečnosti vede spíše k celkové obsahové i koncepční netransparentosti. Doporučení komise v roce 2025 (program více zúžit, zaměřit se na společný tematický, jasněji deklarovaný fokus dílčích akcí, aby bylo zřejmé, kam teoreticky, umělecky i divácky projekt cílí) žadatel nereflektoval dostatečně. </t>
  </si>
  <si>
    <t>Porota si uvědomuje nutnost pietního připomenutí Velké synagogy v Brně, ale doporučuje do této aktivity angažovat městské kulturní organizace, municipální dotační tituly, CPI Property Group, Jihomoravský kraj a brněnskou Židovskou obec. Doporučujeme takto i realizovat připomínku rodiny Placzkových v Alexovicích.</t>
  </si>
  <si>
    <t>Projekt nedoporučujeme k podpoře. Rozpočtové položky se vztahují zejména k produkčnímu krytí prohlídky (pronájem techniky, modelky) a minimální podpoře vzniku samotné kolekce. Domníváme se, že tyto položky by měly být zabezpečeny ze strany Designbloku.</t>
  </si>
  <si>
    <t>Výstava chce představit kontinuitu tradičního sklářského řemesla, ovšem pouze skrze tvorbu jednoho umělce. Komise doporučuje participaci na rozpočtu projektu se zmíněnými galeriemi a doporučuje ho realizovat s odpovědnými orgány Ministerstva zahraničních věcí nebo ve spolupráci s Českými centry apod.</t>
  </si>
  <si>
    <t xml:space="preserve">Projekt Growing Relationship s tematikou Tchaj-wanu s cílem k přispění lepšího porozumění obyvatel ČR této vzdálené asijské kultuře doporučujeme realizovat s odpovědnými orgány Ministerstva zahraničních věcí nebo ve spolupráci s Českými centry apod. </t>
  </si>
  <si>
    <r>
      <t xml:space="preserve">Kvalitně vypracovaný a jasně koncepčně vymezený projekt, </t>
    </r>
    <r>
      <rPr>
        <sz val="11"/>
        <color theme="1"/>
        <rFont val="Calibri"/>
        <family val="2"/>
        <scheme val="minor"/>
      </rPr>
      <t>který vytváří podmínky pro vznik a uvedení tří nových produkčních děl, co považujeme za velkou přednost PAFu. Rozpočet je realistický, nicméně důrazně doporučujeme projekt nepředkládat samostatně, ale integrovat jej do žádosti na přehlídku PAF. Tento postup působí účelově a vzhledem k omezeným rozpočtovým možnostem MK není udržitelný.</t>
    </r>
  </si>
  <si>
    <r>
      <t>Oceňujeme koncepční kvalitu projektu s úzce vymezeným tématem.</t>
    </r>
    <r>
      <rPr>
        <sz val="11"/>
        <color theme="1"/>
        <rFont val="Calibri"/>
        <family val="2"/>
        <scheme val="minor"/>
      </rPr>
      <t xml:space="preserve"> Komise si je na základě zkušenosti s projekty žadatele v průběhu času vědoma, že často dochází k výraznému redukování avizovaného záměru a důrazně doporučuje případnou redefinici výstupů a jejich dodržení.  Rozpočet je podrobný, ale zdá se být mírně nadhodnocený. </t>
    </r>
  </si>
  <si>
    <r>
      <t>Komise opakovaně vnímá BAW jako kvalitní projekt a oceňuje na něm snahu oslovit a zapojit co nejvíce dalších subjektů. Navržený program má potenciál komunikovat výrazná umělecká témata širší veřejnosti a organizátoři mají díky získané podpoře možnost na tomto faktu kvalitněji zapracovat.</t>
    </r>
    <r>
      <rPr>
        <sz val="11"/>
        <color rgb="FFFF0000"/>
        <rFont val="Calibri"/>
        <family val="2"/>
        <charset val="238"/>
        <scheme val="minor"/>
      </rPr>
      <t xml:space="preserve"> </t>
    </r>
  </si>
  <si>
    <r>
      <t>Turnovské sympozium</t>
    </r>
    <r>
      <rPr>
        <strike/>
        <sz val="11"/>
        <color rgb="FFFF0000"/>
        <rFont val="Calibri"/>
        <family val="2"/>
        <charset val="238"/>
        <scheme val="minor"/>
      </rPr>
      <t xml:space="preserve"> </t>
    </r>
    <r>
      <rPr>
        <sz val="11"/>
        <color theme="1"/>
        <rFont val="Calibri"/>
        <family val="2"/>
        <charset val="238"/>
        <scheme val="minor"/>
      </rPr>
      <t xml:space="preserve">je klíčovým zdrojem inovací pro české i zahraniční šperkaře. Jeho největším přínosem je vznik unikátní muzejní sbírky celorepublikového významu. Akce propojuje lokální tradici broušení drahých kamenů s mezinárodními trendy. Sympozium je přístupné veřejnosti, čímž autenticky popularizuje řemeslo a posiluje prestiž Turnova v kontextu šperkařství. </t>
    </r>
  </si>
  <si>
    <r>
      <t xml:space="preserve">Festival m3 se u odborné veřejnosti těšil vysokému renomé s pestrou historií výjimečných intervencí do veřejného prostoru; předložený projekt tento odkaz mírně devalvuje. Komise porovnala žádost hodnocenou v roce 2024 na rok 2025 a žádost obdrženou v roce 2025 na rok 2026 a musí konstatovat, že posun mezi původní koncepcí a finálním návrhem je „statický“. Zaslané podklady neobsahují konkrétní popisy jednotlivých děl, způsob jejich prezentace, ani místa realizace. </t>
    </r>
    <r>
      <rPr>
        <sz val="11"/>
        <color theme="1"/>
        <rFont val="Calibri"/>
        <family val="2"/>
        <charset val="238"/>
        <scheme val="minor"/>
      </rPr>
      <t>Přes vážné výhrady se komise rozhodla projekt s ohledem na jeho dosavadní význam podpořit.</t>
    </r>
  </si>
  <si>
    <r>
      <t xml:space="preserve">Projekt nabízí dlouhodobý rezidenční formát (11 měsíčních rezidencí) s technologickým zaměřením na sklo a tavenou plastiku. Výběr přes porotu a aktivní komunikace jsou pozitivní. V žádosti je však velmi  nejasně popsána konkrétní podpora umělců a vazba na veřejnost (i včetně deklarovaného vstupného). Rozpočet je odůvodněný, </t>
    </r>
    <r>
      <rPr>
        <sz val="11"/>
        <rFont val="Calibri"/>
        <family val="2"/>
        <charset val="238"/>
        <scheme val="minor"/>
      </rPr>
      <t>výrazná je nicméně položka lektorů - třeba odůvodnit v rámci koncepce, dopad programu i konkrétní obsah by měl být lépe konkretizován i vzhledem pozici prvožadatele.</t>
    </r>
  </si>
  <si>
    <r>
      <t>Projekt má mezinárodní ambici a zaměřuje se na mladé umělce, což je přínosné. Výběrový mechanismus však není zcela jasný a žádost by zasloužila mnohem konkrétnější kurátorské ukotvení. Rozpočet je vysoký, zejména v položkách produkce, kde není vždy jasná vazba na rezidenční výstupy.</t>
    </r>
    <r>
      <rPr>
        <sz val="11"/>
        <rFont val="Calibri"/>
        <family val="2"/>
        <charset val="238"/>
        <scheme val="minor"/>
      </rPr>
      <t xml:space="preserve"> Komise doporučuje do budoucna žádost lépe zpracovat směrem ke konkrétnímu obsahu a jeho odůvodnění včetně rozpočtové složky.</t>
    </r>
  </si>
  <si>
    <r>
      <t xml:space="preserve">Rendezvous scénáře pro umění a vědu má za cíl vytvořit interdisciplinární platformu propojující vizuální umělce a vědce z oblastí astrofyziky a kosmologie. I když se jedná o pokračování, </t>
    </r>
    <r>
      <rPr>
        <sz val="11"/>
        <rFont val="Calibri"/>
        <family val="2"/>
        <charset val="238"/>
        <scheme val="minor"/>
      </rPr>
      <t xml:space="preserve">ambice překlopení předchozích aktivit do fáze zhotovení děl a realizace výstavy se nenaplnila. Ani na základě předloženého popisu projektu pro rok 2026 není možné vytvořit si konkrétní představu o výstupech, tedy o procesu vzniku děl, jejich podobě apod. </t>
    </r>
    <r>
      <rPr>
        <sz val="11"/>
        <color theme="1"/>
        <rFont val="Calibri"/>
        <family val="2"/>
        <charset val="238"/>
        <scheme val="minor"/>
      </rPr>
      <t xml:space="preserve">Dále porota doporučuje projekt nabídnout instituci, která by případnou výstavu zaštítila a pomohla žadateli identifikovat veřejný zájem, který je u předkladatele nečitelný. </t>
    </r>
  </si>
  <si>
    <t>Přidělená dotace</t>
  </si>
  <si>
    <t>Komise ocenila především dynamickou koncepci a mezioborovost projektu, který propojuje různá místa s aktuálními koncepty imaginativní proměny míst na Karlovarsku s environmentálními, sociálními i psycho-geografickými koncepty. Pozitivní je také zaměření na regionální scénu a krajinu v kontextu lokální socio-politické a kulturní identity. Za poměrně netransparentní považuje kombinaci různých forem open callu bez přesnějších specifikací, několik druhů rezidencí a výstav. Z pohledu dlouhodobé vize by projektu prospělo jasnější vymezení organizace, přesnější formulace tématu, obsahu a cíle a kurátorské koncepce.</t>
  </si>
  <si>
    <t>žádost stažena žadatelem</t>
  </si>
  <si>
    <t xml:space="preserve">KOMA 2026 ZKRATKY. Katalog a zin mezinárodního komiksového festivalu KOMA </t>
  </si>
  <si>
    <t>žádosti vyřazené z formálních důvodů</t>
  </si>
  <si>
    <t>Petrohradská kolektiv,  z. s.</t>
  </si>
  <si>
    <t>Petrohradská kolektiv – Umělecké rezidence 2026</t>
  </si>
  <si>
    <t>Soul of art &amp; design s.r.o., Romana Schmittová</t>
  </si>
  <si>
    <t>Současné dialogy</t>
  </si>
  <si>
    <t>Žijeme z.s.</t>
  </si>
  <si>
    <t>Katalog: Kristýna Šormová, Sama Voda (práce na papíře, objekt,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</si>
</sst>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6"/>
      <name val="Calibri"/>
      <family val="2"/>
    </font>
    <font>
      <b/>
      <sz val="14"/>
      <color theme="1"/>
      <name val="Calibri"/>
      <family val="2"/>
      <charset val="238"/>
      <scheme val="minor"/>
    </font>
    <font>
      <b/>
      <sz val="14"/>
      <color rgb="FF000000"/>
      <name val="Calibri"/>
      <family val="2"/>
    </font>
    <font>
      <b/>
      <sz val="8"/>
      <color rgb="FF000000"/>
      <name val="Calibri"/>
      <family val="2"/>
    </font>
    <font>
      <b/>
      <sz val="11"/>
      <color theme="1"/>
      <name val="Calibri"/>
      <family val="2"/>
      <charset val="238"/>
      <scheme val="minor"/>
    </font>
    <font>
      <b/>
      <sz val="11"/>
      <color rgb="FF000000"/>
      <name val="Calibri"/>
      <family val="2"/>
    </font>
    <font>
      <b/>
      <sz val="11"/>
      <color rgb="FF000000"/>
      <name val="Calibri"/>
      <family val="2"/>
      <charset val="238"/>
    </font>
    <font>
      <sz val="11"/>
      <color rgb="FFFF0000"/>
      <name val="Calibri"/>
      <family val="2"/>
      <charset val="238"/>
      <scheme val="minor"/>
    </font>
    <font>
      <b/>
      <sz val="12"/>
      <color rgb="FF000000"/>
      <name val="Calibri"/>
      <family val="2"/>
    </font>
    <font>
      <sz val="11"/>
      <name val="Calibri"/>
      <family val="2"/>
      <charset val="238"/>
      <scheme val="minor"/>
    </font>
    <font>
      <sz val="11"/>
      <name val="Calibri"/>
      <family val="2"/>
      <scheme val="minor"/>
    </font>
    <font>
      <strike/>
      <sz val="11"/>
      <color rgb="FFFF0000"/>
      <name val="Calibri"/>
      <family val="2"/>
      <charset val="238"/>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83">
    <xf numFmtId="0" fontId="0" fillId="0" borderId="0" xfId="0" applyNumberFormat="1" applyFont="1" applyFill="1" applyBorder="1"/>
    <xf numFmtId="49" fontId="3" fillId="0" borderId="0" xfId="0" applyNumberFormat="1" applyFont="1" applyFill="1" applyBorder="1"/>
    <xf numFmtId="49" fontId="0" fillId="0" borderId="0" xfId="0" applyNumberFormat="1" applyFont="1" applyFill="1" applyBorder="1"/>
    <xf numFmtId="3" fontId="0" fillId="0" borderId="0" xfId="0" applyNumberFormat="1" applyFont="1" applyFill="1" applyBorder="1"/>
    <xf numFmtId="49" fontId="0" fillId="0" borderId="1" xfId="0" applyNumberFormat="1" applyFont="1" applyFill="1" applyBorder="1"/>
    <xf numFmtId="3" fontId="0" fillId="0" borderId="1" xfId="0" applyNumberFormat="1" applyFont="1" applyFill="1" applyBorder="1"/>
    <xf numFmtId="49" fontId="0" fillId="0" borderId="1" xfId="0" applyNumberFormat="1" applyFont="1" applyFill="1" applyBorder="1" applyAlignment="1">
      <alignment wrapText="1"/>
    </xf>
    <xf numFmtId="49" fontId="0" fillId="0" borderId="5" xfId="0" applyNumberFormat="1" applyFont="1" applyFill="1" applyBorder="1"/>
    <xf numFmtId="3" fontId="0" fillId="0" borderId="5" xfId="0" applyNumberFormat="1" applyFont="1" applyFill="1" applyBorder="1"/>
    <xf numFmtId="49" fontId="0" fillId="0" borderId="0" xfId="0" applyNumberFormat="1" applyFont="1" applyFill="1" applyBorder="1" applyAlignment="1">
      <alignment horizontal="center"/>
    </xf>
    <xf numFmtId="49" fontId="0" fillId="0" borderId="5" xfId="0" applyNumberFormat="1" applyFont="1" applyFill="1" applyBorder="1" applyAlignment="1">
      <alignment horizontal="center"/>
    </xf>
    <xf numFmtId="49" fontId="0" fillId="0" borderId="1" xfId="0" applyNumberFormat="1" applyFont="1" applyFill="1" applyBorder="1" applyAlignment="1">
      <alignment horizontal="center"/>
    </xf>
    <xf numFmtId="3" fontId="7" fillId="0" borderId="0" xfId="0" applyNumberFormat="1" applyFont="1" applyFill="1" applyBorder="1"/>
    <xf numFmtId="3" fontId="7" fillId="0" borderId="5" xfId="0" applyNumberFormat="1" applyFont="1" applyFill="1" applyBorder="1"/>
    <xf numFmtId="4" fontId="7" fillId="3" borderId="5" xfId="0" applyNumberFormat="1" applyFont="1" applyFill="1" applyBorder="1"/>
    <xf numFmtId="4" fontId="7" fillId="2" borderId="5" xfId="0" applyNumberFormat="1" applyFont="1" applyFill="1" applyBorder="1"/>
    <xf numFmtId="4" fontId="7" fillId="2" borderId="1" xfId="0" applyNumberFormat="1" applyFont="1" applyFill="1" applyBorder="1"/>
    <xf numFmtId="4" fontId="7" fillId="0" borderId="0" xfId="0" applyNumberFormat="1" applyFont="1" applyFill="1" applyBorder="1"/>
    <xf numFmtId="49" fontId="0" fillId="0" borderId="8" xfId="0" applyNumberFormat="1" applyFont="1" applyFill="1" applyBorder="1"/>
    <xf numFmtId="49" fontId="0" fillId="0" borderId="8" xfId="0" applyNumberFormat="1" applyFont="1" applyFill="1" applyBorder="1" applyAlignment="1">
      <alignment horizontal="center"/>
    </xf>
    <xf numFmtId="3" fontId="0" fillId="0" borderId="8" xfId="0" applyNumberFormat="1" applyFont="1" applyFill="1" applyBorder="1"/>
    <xf numFmtId="4" fontId="7" fillId="3" borderId="8" xfId="0" applyNumberFormat="1" applyFont="1" applyFill="1" applyBorder="1"/>
    <xf numFmtId="3" fontId="7" fillId="0" borderId="8" xfId="0" applyNumberFormat="1" applyFont="1" applyFill="1" applyBorder="1"/>
    <xf numFmtId="49" fontId="0" fillId="0" borderId="8" xfId="0" applyNumberFormat="1" applyFont="1" applyFill="1" applyBorder="1" applyAlignment="1">
      <alignment wrapText="1"/>
    </xf>
    <xf numFmtId="49" fontId="0" fillId="0" borderId="5" xfId="0" applyNumberFormat="1" applyFont="1" applyFill="1" applyBorder="1" applyAlignment="1">
      <alignment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49" fontId="4" fillId="4" borderId="2" xfId="0" applyNumberFormat="1" applyFont="1" applyFill="1" applyBorder="1" applyAlignment="1"/>
    <xf numFmtId="49" fontId="0" fillId="4" borderId="3" xfId="0" applyNumberFormat="1" applyFont="1" applyFill="1" applyBorder="1"/>
    <xf numFmtId="49" fontId="0" fillId="4" borderId="3" xfId="0" applyNumberFormat="1" applyFont="1" applyFill="1" applyBorder="1" applyAlignment="1">
      <alignment horizontal="center"/>
    </xf>
    <xf numFmtId="3" fontId="0" fillId="4" borderId="3" xfId="0" applyNumberFormat="1" applyFont="1" applyFill="1" applyBorder="1"/>
    <xf numFmtId="3" fontId="7" fillId="4" borderId="3" xfId="0" applyNumberFormat="1" applyFont="1" applyFill="1" applyBorder="1"/>
    <xf numFmtId="3" fontId="0" fillId="4" borderId="4" xfId="0" applyNumberFormat="1" applyFont="1" applyFill="1" applyBorder="1"/>
    <xf numFmtId="0" fontId="9" fillId="0" borderId="7" xfId="0" applyFont="1" applyFill="1" applyBorder="1" applyAlignment="1">
      <alignment horizontal="center" vertical="center" wrapText="1"/>
    </xf>
    <xf numFmtId="4" fontId="0" fillId="0" borderId="5" xfId="0" applyNumberFormat="1" applyFont="1" applyFill="1" applyBorder="1"/>
    <xf numFmtId="4" fontId="0" fillId="0" borderId="8" xfId="0" applyNumberFormat="1" applyFont="1" applyFill="1" applyBorder="1"/>
    <xf numFmtId="4" fontId="0" fillId="0" borderId="1" xfId="0" applyNumberFormat="1" applyFont="1" applyFill="1" applyBorder="1"/>
    <xf numFmtId="4" fontId="0" fillId="0" borderId="0" xfId="0" applyNumberFormat="1" applyFont="1" applyFill="1" applyBorder="1"/>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4" fillId="0" borderId="11" xfId="0" applyNumberFormat="1" applyFont="1" applyFill="1" applyBorder="1" applyAlignment="1">
      <alignment horizontal="center" vertical="center"/>
    </xf>
    <xf numFmtId="49" fontId="4" fillId="5" borderId="2" xfId="0" applyNumberFormat="1" applyFont="1" applyFill="1" applyBorder="1" applyAlignment="1"/>
    <xf numFmtId="49" fontId="0" fillId="5" borderId="2" xfId="0" applyNumberFormat="1" applyFont="1" applyFill="1" applyBorder="1"/>
    <xf numFmtId="49" fontId="0" fillId="5" borderId="3" xfId="0" applyNumberFormat="1" applyFont="1" applyFill="1" applyBorder="1"/>
    <xf numFmtId="49" fontId="0" fillId="5" borderId="3" xfId="0" applyNumberFormat="1" applyFont="1" applyFill="1" applyBorder="1" applyAlignment="1">
      <alignment horizontal="center"/>
    </xf>
    <xf numFmtId="3" fontId="0" fillId="5" borderId="3" xfId="0" applyNumberFormat="1" applyFont="1" applyFill="1" applyBorder="1"/>
    <xf numFmtId="0" fontId="0" fillId="5" borderId="4" xfId="0" applyNumberFormat="1" applyFont="1" applyFill="1" applyBorder="1"/>
    <xf numFmtId="4" fontId="0" fillId="3" borderId="5" xfId="0" applyNumberFormat="1" applyFont="1" applyFill="1" applyBorder="1"/>
    <xf numFmtId="0" fontId="0" fillId="3" borderId="1" xfId="0" applyFill="1" applyBorder="1" applyAlignment="1">
      <alignment wrapText="1"/>
    </xf>
    <xf numFmtId="0" fontId="0" fillId="3" borderId="1" xfId="0" applyNumberFormat="1" applyFont="1" applyFill="1" applyBorder="1" applyAlignment="1">
      <alignment wrapText="1"/>
    </xf>
    <xf numFmtId="0" fontId="0" fillId="3" borderId="1" xfId="0" applyFont="1" applyFill="1" applyBorder="1" applyAlignment="1">
      <alignment wrapText="1"/>
    </xf>
    <xf numFmtId="0" fontId="2" fillId="3" borderId="1" xfId="0" applyNumberFormat="1" applyFont="1" applyFill="1" applyBorder="1" applyAlignment="1">
      <alignment wrapText="1"/>
    </xf>
    <xf numFmtId="0" fontId="12" fillId="3" borderId="1" xfId="0" applyFont="1" applyFill="1" applyBorder="1" applyAlignment="1">
      <alignment horizontal="left" vertical="center" wrapText="1"/>
    </xf>
    <xf numFmtId="0" fontId="13" fillId="3" borderId="1" xfId="0" applyNumberFormat="1" applyFont="1" applyFill="1" applyBorder="1" applyAlignment="1">
      <alignment wrapText="1"/>
    </xf>
    <xf numFmtId="4" fontId="0" fillId="2" borderId="5" xfId="0" applyNumberFormat="1" applyFont="1" applyFill="1" applyBorder="1"/>
    <xf numFmtId="0" fontId="0" fillId="2" borderId="1" xfId="0" applyNumberFormat="1" applyFont="1" applyFill="1" applyBorder="1" applyAlignment="1">
      <alignment wrapText="1"/>
    </xf>
    <xf numFmtId="4" fontId="0" fillId="2" borderId="1" xfId="0" applyNumberFormat="1" applyFont="1" applyFill="1" applyBorder="1"/>
    <xf numFmtId="0" fontId="0" fillId="0" borderId="0" xfId="0" applyNumberFormat="1" applyFont="1" applyFill="1" applyBorder="1" applyAlignment="1">
      <alignment wrapText="1"/>
    </xf>
    <xf numFmtId="0" fontId="0" fillId="3" borderId="5" xfId="0" applyNumberFormat="1" applyFont="1" applyFill="1" applyBorder="1" applyAlignment="1">
      <alignment wrapText="1"/>
    </xf>
    <xf numFmtId="0" fontId="0" fillId="2" borderId="1" xfId="0" applyFill="1" applyBorder="1" applyAlignment="1">
      <alignment wrapText="1"/>
    </xf>
    <xf numFmtId="0" fontId="2" fillId="2" borderId="1" xfId="0" applyFont="1" applyFill="1" applyBorder="1" applyAlignment="1">
      <alignment vertical="center" wrapText="1"/>
    </xf>
    <xf numFmtId="0" fontId="12" fillId="2" borderId="1" xfId="0" applyFont="1" applyFill="1" applyBorder="1" applyAlignment="1">
      <alignment wrapText="1"/>
    </xf>
    <xf numFmtId="49" fontId="0" fillId="0" borderId="12" xfId="0" applyNumberFormat="1" applyFont="1" applyFill="1" applyBorder="1"/>
    <xf numFmtId="49" fontId="0" fillId="0" borderId="12" xfId="0" applyNumberFormat="1" applyFont="1" applyFill="1" applyBorder="1" applyAlignment="1">
      <alignment horizontal="center"/>
    </xf>
    <xf numFmtId="3" fontId="0" fillId="0" borderId="12" xfId="0" applyNumberFormat="1" applyFont="1" applyFill="1" applyBorder="1"/>
    <xf numFmtId="4" fontId="0" fillId="2" borderId="13" xfId="0" applyNumberFormat="1" applyFont="1" applyFill="1" applyBorder="1"/>
    <xf numFmtId="4" fontId="0" fillId="3" borderId="1" xfId="0" applyNumberFormat="1" applyFont="1" applyFill="1" applyBorder="1"/>
    <xf numFmtId="0" fontId="2" fillId="2" borderId="1" xfId="0" applyNumberFormat="1" applyFont="1" applyFill="1" applyBorder="1" applyAlignment="1">
      <alignment wrapText="1"/>
    </xf>
    <xf numFmtId="49" fontId="7" fillId="0" borderId="0" xfId="0" applyNumberFormat="1" applyFont="1" applyFill="1" applyBorder="1"/>
    <xf numFmtId="0" fontId="0" fillId="0" borderId="1" xfId="0" applyNumberFormat="1" applyFont="1" applyFill="1" applyBorder="1" applyAlignment="1" applyProtection="1">
      <alignment horizontal="left"/>
    </xf>
    <xf numFmtId="0" fontId="0" fillId="0" borderId="1" xfId="0" applyNumberFormat="1" applyFont="1" applyFill="1" applyBorder="1" applyProtection="1"/>
    <xf numFmtId="0" fontId="0" fillId="0" borderId="1" xfId="0" applyNumberFormat="1" applyFont="1" applyFill="1" applyBorder="1" applyAlignment="1" applyProtection="1">
      <alignment wrapText="1"/>
    </xf>
    <xf numFmtId="0" fontId="0" fillId="0" borderId="0" xfId="0" applyNumberFormat="1" applyFont="1" applyFill="1" applyAlignment="1" applyProtection="1">
      <alignment horizontal="center"/>
    </xf>
    <xf numFmtId="3" fontId="0" fillId="0" borderId="0" xfId="0" applyNumberFormat="1" applyFont="1" applyFill="1" applyProtection="1"/>
    <xf numFmtId="0" fontId="0" fillId="0" borderId="0" xfId="0" applyNumberFormat="1" applyFont="1" applyFill="1" applyProtection="1"/>
    <xf numFmtId="0" fontId="7" fillId="0" borderId="0" xfId="0" applyNumberFormat="1" applyFont="1" applyFill="1" applyProtection="1"/>
    <xf numFmtId="49" fontId="0" fillId="0" borderId="0" xfId="0" applyNumberFormat="1" applyFont="1" applyFill="1" applyBorder="1" applyAlignment="1">
      <alignment wrapText="1"/>
    </xf>
    <xf numFmtId="3" fontId="7" fillId="0" borderId="0" xfId="0" applyNumberFormat="1" applyFont="1" applyFill="1" applyBorder="1" applyProtection="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6383-04A5-4636-8F87-F88C130B2041}">
  <dimension ref="A1:M101"/>
  <sheetViews>
    <sheetView tabSelected="1" zoomScale="66" zoomScaleNormal="66" workbookViewId="0">
      <selection activeCell="B2" sqref="B2"/>
    </sheetView>
  </sheetViews>
  <sheetFormatPr defaultRowHeight="15" x14ac:dyDescent="0.25"/>
  <cols>
    <col min="1" max="1" width="12.5703125" style="2" customWidth="1"/>
    <col min="2" max="2" width="36.42578125" style="2" customWidth="1"/>
    <col min="3" max="3" width="53.42578125" style="2" customWidth="1"/>
    <col min="4" max="4" width="6.85546875" style="9" customWidth="1"/>
    <col min="5" max="5" width="12.5703125" style="3" customWidth="1"/>
    <col min="6" max="6" width="12.140625" style="3" customWidth="1"/>
    <col min="7" max="7" width="6.85546875" style="3" customWidth="1"/>
    <col min="8" max="10" width="6" style="3" bestFit="1" customWidth="1"/>
    <col min="11" max="11" width="5.7109375" style="3" customWidth="1"/>
    <col min="12" max="12" width="10.85546875" style="12" customWidth="1"/>
    <col min="13" max="13" width="13.28515625" style="3" customWidth="1"/>
  </cols>
  <sheetData>
    <row r="1" spans="1:13" ht="21.75" thickBot="1" x14ac:dyDescent="0.4">
      <c r="A1" s="1" t="s">
        <v>128</v>
      </c>
    </row>
    <row r="2" spans="1:13" ht="59.25" customHeight="1" thickBot="1" x14ac:dyDescent="0.3">
      <c r="A2" s="25" t="s">
        <v>25</v>
      </c>
      <c r="B2" s="26" t="s">
        <v>26</v>
      </c>
      <c r="C2" s="26" t="s">
        <v>0</v>
      </c>
      <c r="D2" s="27" t="s">
        <v>28</v>
      </c>
      <c r="E2" s="28" t="s">
        <v>27</v>
      </c>
      <c r="F2" s="28" t="s">
        <v>24</v>
      </c>
      <c r="G2" s="28" t="s">
        <v>259</v>
      </c>
      <c r="H2" s="28" t="s">
        <v>260</v>
      </c>
      <c r="I2" s="28" t="s">
        <v>261</v>
      </c>
      <c r="J2" s="28" t="s">
        <v>262</v>
      </c>
      <c r="K2" s="28" t="s">
        <v>263</v>
      </c>
      <c r="L2" s="35" t="s">
        <v>257</v>
      </c>
      <c r="M2" s="28" t="s">
        <v>346</v>
      </c>
    </row>
    <row r="3" spans="1:13" ht="19.5" thickBot="1" x14ac:dyDescent="0.35">
      <c r="A3" s="29" t="s">
        <v>247</v>
      </c>
      <c r="B3" s="30"/>
      <c r="C3" s="30"/>
      <c r="D3" s="31"/>
      <c r="E3" s="32"/>
      <c r="F3" s="32"/>
      <c r="G3" s="32"/>
      <c r="H3" s="32"/>
      <c r="I3" s="32"/>
      <c r="J3" s="32"/>
      <c r="K3" s="32"/>
      <c r="L3" s="33"/>
      <c r="M3" s="34"/>
    </row>
    <row r="4" spans="1:13" x14ac:dyDescent="0.25">
      <c r="A4" s="7" t="s">
        <v>99</v>
      </c>
      <c r="B4" s="7" t="s">
        <v>4</v>
      </c>
      <c r="C4" s="7" t="s">
        <v>100</v>
      </c>
      <c r="D4" s="10" t="s">
        <v>37</v>
      </c>
      <c r="E4" s="8">
        <v>4767500</v>
      </c>
      <c r="F4" s="8">
        <v>1597500</v>
      </c>
      <c r="G4" s="36">
        <v>9.4</v>
      </c>
      <c r="H4" s="36">
        <v>18.2</v>
      </c>
      <c r="I4" s="36">
        <v>35.200000000000003</v>
      </c>
      <c r="J4" s="36">
        <v>18.2</v>
      </c>
      <c r="K4" s="36">
        <v>9</v>
      </c>
      <c r="L4" s="14">
        <v>90</v>
      </c>
      <c r="M4" s="13">
        <v>1100000</v>
      </c>
    </row>
    <row r="5" spans="1:13" x14ac:dyDescent="0.25">
      <c r="A5" s="4" t="s">
        <v>106</v>
      </c>
      <c r="B5" s="4" t="s">
        <v>18</v>
      </c>
      <c r="C5" s="4" t="s">
        <v>107</v>
      </c>
      <c r="D5" s="11" t="s">
        <v>37</v>
      </c>
      <c r="E5" s="5">
        <v>7238571</v>
      </c>
      <c r="F5" s="5">
        <v>4922000</v>
      </c>
      <c r="G5" s="36">
        <v>9.6</v>
      </c>
      <c r="H5" s="36">
        <v>18.2</v>
      </c>
      <c r="I5" s="36">
        <v>36.6</v>
      </c>
      <c r="J5" s="36">
        <v>14</v>
      </c>
      <c r="K5" s="36">
        <v>9.6</v>
      </c>
      <c r="L5" s="14">
        <v>88</v>
      </c>
      <c r="M5" s="13">
        <v>2500000</v>
      </c>
    </row>
    <row r="6" spans="1:13" x14ac:dyDescent="0.25">
      <c r="A6" s="4" t="s">
        <v>42</v>
      </c>
      <c r="B6" s="4" t="s">
        <v>43</v>
      </c>
      <c r="C6" s="4" t="s">
        <v>44</v>
      </c>
      <c r="D6" s="11" t="s">
        <v>37</v>
      </c>
      <c r="E6" s="5">
        <v>12106000</v>
      </c>
      <c r="F6" s="5">
        <v>2852000</v>
      </c>
      <c r="G6" s="36">
        <v>9.4</v>
      </c>
      <c r="H6" s="36">
        <v>18.2</v>
      </c>
      <c r="I6" s="36">
        <v>36.799999999999997</v>
      </c>
      <c r="J6" s="36">
        <v>14.4</v>
      </c>
      <c r="K6" s="36">
        <v>9</v>
      </c>
      <c r="L6" s="14">
        <v>87.8</v>
      </c>
      <c r="M6" s="13">
        <v>1700000</v>
      </c>
    </row>
    <row r="7" spans="1:13" x14ac:dyDescent="0.25">
      <c r="A7" s="4" t="s">
        <v>101</v>
      </c>
      <c r="B7" s="4" t="s">
        <v>102</v>
      </c>
      <c r="C7" s="4" t="s">
        <v>103</v>
      </c>
      <c r="D7" s="11" t="s">
        <v>37</v>
      </c>
      <c r="E7" s="5">
        <v>893000</v>
      </c>
      <c r="F7" s="5">
        <v>393000</v>
      </c>
      <c r="G7" s="36">
        <v>8.8000000000000007</v>
      </c>
      <c r="H7" s="36">
        <v>16.8</v>
      </c>
      <c r="I7" s="36">
        <v>33.6</v>
      </c>
      <c r="J7" s="36">
        <v>17.600000000000001</v>
      </c>
      <c r="K7" s="36">
        <v>9</v>
      </c>
      <c r="L7" s="14">
        <v>85.8</v>
      </c>
      <c r="M7" s="13">
        <v>220000</v>
      </c>
    </row>
    <row r="8" spans="1:13" x14ac:dyDescent="0.25">
      <c r="A8" s="4" t="s">
        <v>80</v>
      </c>
      <c r="B8" s="4" t="s">
        <v>16</v>
      </c>
      <c r="C8" s="4" t="s">
        <v>81</v>
      </c>
      <c r="D8" s="11" t="s">
        <v>29</v>
      </c>
      <c r="E8" s="5">
        <v>897420</v>
      </c>
      <c r="F8" s="5">
        <v>481000</v>
      </c>
      <c r="G8" s="36">
        <v>9</v>
      </c>
      <c r="H8" s="36">
        <v>18.399999999999999</v>
      </c>
      <c r="I8" s="36">
        <v>34.6</v>
      </c>
      <c r="J8" s="36">
        <v>13.6</v>
      </c>
      <c r="K8" s="36">
        <v>8.6</v>
      </c>
      <c r="L8" s="14">
        <v>84.2</v>
      </c>
      <c r="M8" s="13">
        <v>300000</v>
      </c>
    </row>
    <row r="9" spans="1:13" x14ac:dyDescent="0.25">
      <c r="A9" s="4" t="s">
        <v>112</v>
      </c>
      <c r="B9" s="4" t="s">
        <v>35</v>
      </c>
      <c r="C9" s="4" t="s">
        <v>113</v>
      </c>
      <c r="D9" s="11" t="s">
        <v>29</v>
      </c>
      <c r="E9" s="5">
        <v>636500</v>
      </c>
      <c r="F9" s="5">
        <v>410000</v>
      </c>
      <c r="G9" s="36">
        <v>9</v>
      </c>
      <c r="H9" s="36">
        <v>17.75</v>
      </c>
      <c r="I9" s="36">
        <v>32.75</v>
      </c>
      <c r="J9" s="36">
        <v>15</v>
      </c>
      <c r="K9" s="36">
        <v>9.25</v>
      </c>
      <c r="L9" s="14">
        <v>83.75</v>
      </c>
      <c r="M9" s="13">
        <v>250000</v>
      </c>
    </row>
    <row r="10" spans="1:13" x14ac:dyDescent="0.25">
      <c r="A10" s="4" t="s">
        <v>88</v>
      </c>
      <c r="B10" s="4" t="s">
        <v>89</v>
      </c>
      <c r="C10" s="4" t="s">
        <v>90</v>
      </c>
      <c r="D10" s="11" t="s">
        <v>254</v>
      </c>
      <c r="E10" s="5">
        <v>1845000</v>
      </c>
      <c r="F10" s="5">
        <v>368000</v>
      </c>
      <c r="G10" s="36">
        <v>9.1999999999999993</v>
      </c>
      <c r="H10" s="36">
        <v>17</v>
      </c>
      <c r="I10" s="36">
        <v>33.200000000000003</v>
      </c>
      <c r="J10" s="36">
        <v>14.2</v>
      </c>
      <c r="K10" s="36">
        <v>9.4</v>
      </c>
      <c r="L10" s="14">
        <v>83</v>
      </c>
      <c r="M10" s="13">
        <v>220000</v>
      </c>
    </row>
    <row r="11" spans="1:13" x14ac:dyDescent="0.25">
      <c r="A11" s="4" t="s">
        <v>78</v>
      </c>
      <c r="B11" s="4" t="s">
        <v>33</v>
      </c>
      <c r="C11" s="4" t="s">
        <v>79</v>
      </c>
      <c r="D11" s="11" t="s">
        <v>29</v>
      </c>
      <c r="E11" s="5">
        <v>1943000</v>
      </c>
      <c r="F11" s="5">
        <v>800000</v>
      </c>
      <c r="G11" s="36">
        <v>9.4</v>
      </c>
      <c r="H11" s="36">
        <v>17.8</v>
      </c>
      <c r="I11" s="36">
        <v>33.200000000000003</v>
      </c>
      <c r="J11" s="36">
        <v>12.8</v>
      </c>
      <c r="K11" s="36">
        <v>9.4</v>
      </c>
      <c r="L11" s="14">
        <v>82.6</v>
      </c>
      <c r="M11" s="13">
        <v>460000</v>
      </c>
    </row>
    <row r="12" spans="1:13" x14ac:dyDescent="0.25">
      <c r="A12" s="4" t="s">
        <v>125</v>
      </c>
      <c r="B12" s="4" t="s">
        <v>126</v>
      </c>
      <c r="C12" s="4" t="s">
        <v>127</v>
      </c>
      <c r="D12" s="11" t="s">
        <v>37</v>
      </c>
      <c r="E12" s="5">
        <v>783000</v>
      </c>
      <c r="F12" s="5">
        <v>382000</v>
      </c>
      <c r="G12" s="36">
        <v>8.1999999999999993</v>
      </c>
      <c r="H12" s="36">
        <v>17.8</v>
      </c>
      <c r="I12" s="36">
        <v>29.6</v>
      </c>
      <c r="J12" s="36">
        <v>17</v>
      </c>
      <c r="K12" s="36">
        <v>9.1999999999999993</v>
      </c>
      <c r="L12" s="14">
        <v>81.8</v>
      </c>
      <c r="M12" s="13">
        <v>220000</v>
      </c>
    </row>
    <row r="13" spans="1:13" x14ac:dyDescent="0.25">
      <c r="A13" s="4" t="s">
        <v>58</v>
      </c>
      <c r="B13" s="4" t="s">
        <v>23</v>
      </c>
      <c r="C13" s="4" t="s">
        <v>59</v>
      </c>
      <c r="D13" s="11" t="s">
        <v>37</v>
      </c>
      <c r="E13" s="5">
        <v>413000</v>
      </c>
      <c r="F13" s="5">
        <v>193000</v>
      </c>
      <c r="G13" s="36">
        <v>7.8</v>
      </c>
      <c r="H13" s="36">
        <v>13.8</v>
      </c>
      <c r="I13" s="36">
        <v>32.799999999999997</v>
      </c>
      <c r="J13" s="36">
        <v>17.8</v>
      </c>
      <c r="K13" s="36">
        <v>8.6</v>
      </c>
      <c r="L13" s="14">
        <v>80.8</v>
      </c>
      <c r="M13" s="13">
        <v>110000</v>
      </c>
    </row>
    <row r="14" spans="1:13" x14ac:dyDescent="0.25">
      <c r="A14" s="4" t="s">
        <v>75</v>
      </c>
      <c r="B14" s="4" t="s">
        <v>76</v>
      </c>
      <c r="C14" s="4" t="s">
        <v>77</v>
      </c>
      <c r="D14" s="11" t="s">
        <v>37</v>
      </c>
      <c r="E14" s="5">
        <v>830000</v>
      </c>
      <c r="F14" s="5">
        <v>280000</v>
      </c>
      <c r="G14" s="36">
        <v>7.4</v>
      </c>
      <c r="H14" s="36">
        <v>17</v>
      </c>
      <c r="I14" s="36">
        <v>30.8</v>
      </c>
      <c r="J14" s="36">
        <v>17.8</v>
      </c>
      <c r="K14" s="36">
        <v>7.8</v>
      </c>
      <c r="L14" s="14">
        <v>80.8</v>
      </c>
      <c r="M14" s="13">
        <v>160000</v>
      </c>
    </row>
    <row r="15" spans="1:13" x14ac:dyDescent="0.25">
      <c r="A15" s="4" t="s">
        <v>68</v>
      </c>
      <c r="B15" s="4" t="s">
        <v>32</v>
      </c>
      <c r="C15" s="4" t="s">
        <v>69</v>
      </c>
      <c r="D15" s="11" t="s">
        <v>29</v>
      </c>
      <c r="E15" s="5">
        <v>642456</v>
      </c>
      <c r="F15" s="5">
        <v>449000</v>
      </c>
      <c r="G15" s="36">
        <v>8.8000000000000007</v>
      </c>
      <c r="H15" s="36">
        <v>15.8</v>
      </c>
      <c r="I15" s="36">
        <v>28.2</v>
      </c>
      <c r="J15" s="36">
        <v>16.600000000000001</v>
      </c>
      <c r="K15" s="36">
        <v>8.6</v>
      </c>
      <c r="L15" s="14">
        <v>78</v>
      </c>
      <c r="M15" s="13">
        <v>190000</v>
      </c>
    </row>
    <row r="16" spans="1:13" x14ac:dyDescent="0.25">
      <c r="A16" s="4" t="s">
        <v>56</v>
      </c>
      <c r="B16" s="4" t="s">
        <v>20</v>
      </c>
      <c r="C16" s="4" t="s">
        <v>57</v>
      </c>
      <c r="D16" s="11" t="s">
        <v>37</v>
      </c>
      <c r="E16" s="5">
        <v>770000</v>
      </c>
      <c r="F16" s="5">
        <v>420000</v>
      </c>
      <c r="G16" s="36">
        <v>7.4</v>
      </c>
      <c r="H16" s="36">
        <v>17.399999999999999</v>
      </c>
      <c r="I16" s="36">
        <v>30.6</v>
      </c>
      <c r="J16" s="36">
        <v>14</v>
      </c>
      <c r="K16" s="36">
        <v>8.1999999999999993</v>
      </c>
      <c r="L16" s="14">
        <v>77.599999999999994</v>
      </c>
      <c r="M16" s="13">
        <v>220000</v>
      </c>
    </row>
    <row r="17" spans="1:13" x14ac:dyDescent="0.25">
      <c r="A17" s="4" t="s">
        <v>97</v>
      </c>
      <c r="B17" s="4" t="s">
        <v>250</v>
      </c>
      <c r="C17" s="4" t="s">
        <v>98</v>
      </c>
      <c r="D17" s="11" t="s">
        <v>29</v>
      </c>
      <c r="E17" s="5">
        <v>325498</v>
      </c>
      <c r="F17" s="5">
        <v>183500</v>
      </c>
      <c r="G17" s="36">
        <v>8</v>
      </c>
      <c r="H17" s="36">
        <v>15.6</v>
      </c>
      <c r="I17" s="36">
        <v>29.8</v>
      </c>
      <c r="J17" s="36">
        <v>16.600000000000001</v>
      </c>
      <c r="K17" s="36">
        <v>7.2</v>
      </c>
      <c r="L17" s="14">
        <v>77.2</v>
      </c>
      <c r="M17" s="13">
        <v>100000</v>
      </c>
    </row>
    <row r="18" spans="1:13" x14ac:dyDescent="0.25">
      <c r="A18" s="4" t="s">
        <v>104</v>
      </c>
      <c r="B18" s="4" t="s">
        <v>8</v>
      </c>
      <c r="C18" s="4" t="s">
        <v>105</v>
      </c>
      <c r="D18" s="11" t="s">
        <v>37</v>
      </c>
      <c r="E18" s="5">
        <v>743000</v>
      </c>
      <c r="F18" s="5">
        <v>373000</v>
      </c>
      <c r="G18" s="36">
        <v>7.8</v>
      </c>
      <c r="H18" s="36">
        <v>16</v>
      </c>
      <c r="I18" s="36">
        <v>31.6</v>
      </c>
      <c r="J18" s="36">
        <v>13.6</v>
      </c>
      <c r="K18" s="36">
        <v>8.1999999999999993</v>
      </c>
      <c r="L18" s="14">
        <v>77.2</v>
      </c>
      <c r="M18" s="13">
        <v>195000</v>
      </c>
    </row>
    <row r="19" spans="1:13" x14ac:dyDescent="0.25">
      <c r="A19" s="4" t="s">
        <v>123</v>
      </c>
      <c r="B19" s="4" t="s">
        <v>38</v>
      </c>
      <c r="C19" s="4" t="s">
        <v>124</v>
      </c>
      <c r="D19" s="11" t="s">
        <v>37</v>
      </c>
      <c r="E19" s="5">
        <v>494900</v>
      </c>
      <c r="F19" s="5">
        <v>272000</v>
      </c>
      <c r="G19" s="36">
        <v>7.8</v>
      </c>
      <c r="H19" s="36">
        <v>15</v>
      </c>
      <c r="I19" s="36">
        <v>30.4</v>
      </c>
      <c r="J19" s="36">
        <v>14.4</v>
      </c>
      <c r="K19" s="36">
        <v>9</v>
      </c>
      <c r="L19" s="14">
        <v>76.599999999999994</v>
      </c>
      <c r="M19" s="13">
        <v>140000</v>
      </c>
    </row>
    <row r="20" spans="1:13" x14ac:dyDescent="0.25">
      <c r="A20" s="4" t="s">
        <v>50</v>
      </c>
      <c r="B20" s="4" t="s">
        <v>51</v>
      </c>
      <c r="C20" s="4" t="s">
        <v>52</v>
      </c>
      <c r="D20" s="11" t="s">
        <v>37</v>
      </c>
      <c r="E20" s="5">
        <v>664213</v>
      </c>
      <c r="F20" s="5">
        <v>463213</v>
      </c>
      <c r="G20" s="36">
        <v>8</v>
      </c>
      <c r="H20" s="36">
        <v>15</v>
      </c>
      <c r="I20" s="36">
        <v>32</v>
      </c>
      <c r="J20" s="36">
        <v>13</v>
      </c>
      <c r="K20" s="36">
        <v>8.1999999999999993</v>
      </c>
      <c r="L20" s="14">
        <v>76.2</v>
      </c>
      <c r="M20" s="13">
        <v>230000</v>
      </c>
    </row>
    <row r="21" spans="1:13" ht="28.5" customHeight="1" x14ac:dyDescent="0.25">
      <c r="A21" s="4" t="s">
        <v>110</v>
      </c>
      <c r="B21" s="4" t="s">
        <v>2</v>
      </c>
      <c r="C21" s="4" t="s">
        <v>111</v>
      </c>
      <c r="D21" s="11" t="s">
        <v>37</v>
      </c>
      <c r="E21" s="5">
        <v>614000</v>
      </c>
      <c r="F21" s="5">
        <v>389000</v>
      </c>
      <c r="G21" s="36">
        <v>8.8000000000000007</v>
      </c>
      <c r="H21" s="36">
        <v>16.600000000000001</v>
      </c>
      <c r="I21" s="36">
        <v>28.8</v>
      </c>
      <c r="J21" s="36">
        <v>13.6</v>
      </c>
      <c r="K21" s="36">
        <v>8.4</v>
      </c>
      <c r="L21" s="14">
        <v>76.2</v>
      </c>
      <c r="M21" s="13">
        <v>195000</v>
      </c>
    </row>
    <row r="22" spans="1:13" x14ac:dyDescent="0.25">
      <c r="A22" s="4" t="s">
        <v>119</v>
      </c>
      <c r="B22" s="4" t="s">
        <v>253</v>
      </c>
      <c r="C22" s="4" t="s">
        <v>120</v>
      </c>
      <c r="D22" s="11" t="s">
        <v>37</v>
      </c>
      <c r="E22" s="5">
        <v>1056000</v>
      </c>
      <c r="F22" s="5">
        <v>520000</v>
      </c>
      <c r="G22" s="36">
        <v>8.8000000000000007</v>
      </c>
      <c r="H22" s="36">
        <v>16.399999999999999</v>
      </c>
      <c r="I22" s="36">
        <v>30</v>
      </c>
      <c r="J22" s="36">
        <v>11.2</v>
      </c>
      <c r="K22" s="36">
        <v>8.4</v>
      </c>
      <c r="L22" s="14">
        <v>74.8</v>
      </c>
      <c r="M22" s="13">
        <v>230000</v>
      </c>
    </row>
    <row r="23" spans="1:13" x14ac:dyDescent="0.25">
      <c r="A23" s="4" t="s">
        <v>91</v>
      </c>
      <c r="B23" s="4" t="s">
        <v>92</v>
      </c>
      <c r="C23" s="4" t="s">
        <v>93</v>
      </c>
      <c r="D23" s="11" t="s">
        <v>29</v>
      </c>
      <c r="E23" s="5">
        <v>881800</v>
      </c>
      <c r="F23" s="5">
        <v>363800</v>
      </c>
      <c r="G23" s="36">
        <v>8.1999999999999993</v>
      </c>
      <c r="H23" s="36">
        <v>13.8</v>
      </c>
      <c r="I23" s="36">
        <v>27.4</v>
      </c>
      <c r="J23" s="36">
        <v>17.2</v>
      </c>
      <c r="K23" s="36">
        <v>7.8</v>
      </c>
      <c r="L23" s="14">
        <v>74.400000000000006</v>
      </c>
      <c r="M23" s="13">
        <v>170000</v>
      </c>
    </row>
    <row r="24" spans="1:13" x14ac:dyDescent="0.25">
      <c r="A24" s="4" t="s">
        <v>70</v>
      </c>
      <c r="B24" s="4" t="s">
        <v>9</v>
      </c>
      <c r="C24" s="4" t="s">
        <v>71</v>
      </c>
      <c r="D24" s="11" t="s">
        <v>29</v>
      </c>
      <c r="E24" s="5">
        <v>420269</v>
      </c>
      <c r="F24" s="5">
        <v>200000</v>
      </c>
      <c r="G24" s="36">
        <v>8.4</v>
      </c>
      <c r="H24" s="36">
        <v>13.8</v>
      </c>
      <c r="I24" s="36">
        <v>26.2</v>
      </c>
      <c r="J24" s="36">
        <v>17.2</v>
      </c>
      <c r="K24" s="36">
        <v>8.4</v>
      </c>
      <c r="L24" s="14">
        <v>74</v>
      </c>
      <c r="M24" s="13">
        <v>95000</v>
      </c>
    </row>
    <row r="25" spans="1:13" x14ac:dyDescent="0.25">
      <c r="A25" s="4" t="s">
        <v>62</v>
      </c>
      <c r="B25" s="4" t="s">
        <v>63</v>
      </c>
      <c r="C25" s="4" t="s">
        <v>64</v>
      </c>
      <c r="D25" s="11" t="s">
        <v>36</v>
      </c>
      <c r="E25" s="5">
        <v>1640000</v>
      </c>
      <c r="F25" s="5">
        <v>340000</v>
      </c>
      <c r="G25" s="36">
        <v>7.2</v>
      </c>
      <c r="H25" s="36">
        <v>16.399999999999999</v>
      </c>
      <c r="I25" s="36">
        <v>32.6</v>
      </c>
      <c r="J25" s="36">
        <v>9.8000000000000007</v>
      </c>
      <c r="K25" s="36">
        <v>7.6</v>
      </c>
      <c r="L25" s="14">
        <v>73.599999999999994</v>
      </c>
      <c r="M25" s="13">
        <v>160000</v>
      </c>
    </row>
    <row r="26" spans="1:13" x14ac:dyDescent="0.25">
      <c r="A26" s="4" t="s">
        <v>60</v>
      </c>
      <c r="B26" s="4" t="s">
        <v>7</v>
      </c>
      <c r="C26" s="4" t="s">
        <v>61</v>
      </c>
      <c r="D26" s="11" t="s">
        <v>36</v>
      </c>
      <c r="E26" s="5">
        <v>1754300</v>
      </c>
      <c r="F26" s="5">
        <v>607300</v>
      </c>
      <c r="G26" s="36">
        <v>8</v>
      </c>
      <c r="H26" s="36">
        <v>12.6</v>
      </c>
      <c r="I26" s="36">
        <v>31.4</v>
      </c>
      <c r="J26" s="36">
        <v>12.8</v>
      </c>
      <c r="K26" s="36">
        <v>8.4</v>
      </c>
      <c r="L26" s="14">
        <v>73.2</v>
      </c>
      <c r="M26" s="13">
        <v>280000</v>
      </c>
    </row>
    <row r="27" spans="1:13" x14ac:dyDescent="0.25">
      <c r="A27" s="4" t="s">
        <v>86</v>
      </c>
      <c r="B27" s="4" t="s">
        <v>15</v>
      </c>
      <c r="C27" s="4" t="s">
        <v>87</v>
      </c>
      <c r="D27" s="11" t="s">
        <v>37</v>
      </c>
      <c r="E27" s="5">
        <v>2288800</v>
      </c>
      <c r="F27" s="5">
        <v>420000</v>
      </c>
      <c r="G27" s="36">
        <v>9</v>
      </c>
      <c r="H27" s="36">
        <v>15</v>
      </c>
      <c r="I27" s="36">
        <v>31</v>
      </c>
      <c r="J27" s="36">
        <v>8.8000000000000007</v>
      </c>
      <c r="K27" s="36">
        <v>9</v>
      </c>
      <c r="L27" s="14">
        <v>72.8</v>
      </c>
      <c r="M27" s="13">
        <v>190000</v>
      </c>
    </row>
    <row r="28" spans="1:13" x14ac:dyDescent="0.25">
      <c r="A28" s="4" t="s">
        <v>114</v>
      </c>
      <c r="B28" s="4" t="s">
        <v>1</v>
      </c>
      <c r="C28" s="4" t="s">
        <v>115</v>
      </c>
      <c r="D28" s="11" t="s">
        <v>37</v>
      </c>
      <c r="E28" s="5">
        <v>1256800</v>
      </c>
      <c r="F28" s="5">
        <v>680000</v>
      </c>
      <c r="G28" s="36">
        <v>8</v>
      </c>
      <c r="H28" s="36">
        <v>15</v>
      </c>
      <c r="I28" s="36">
        <v>29</v>
      </c>
      <c r="J28" s="36">
        <v>12.8</v>
      </c>
      <c r="K28" s="36">
        <v>7.2</v>
      </c>
      <c r="L28" s="14">
        <v>72</v>
      </c>
      <c r="M28" s="13">
        <v>210000</v>
      </c>
    </row>
    <row r="29" spans="1:13" x14ac:dyDescent="0.25">
      <c r="A29" s="4" t="s">
        <v>72</v>
      </c>
      <c r="B29" s="4" t="s">
        <v>73</v>
      </c>
      <c r="C29" s="4" t="s">
        <v>74</v>
      </c>
      <c r="D29" s="11" t="s">
        <v>37</v>
      </c>
      <c r="E29" s="5">
        <v>665000</v>
      </c>
      <c r="F29" s="5">
        <v>464500</v>
      </c>
      <c r="G29" s="36">
        <v>8</v>
      </c>
      <c r="H29" s="36">
        <v>15.6</v>
      </c>
      <c r="I29" s="36">
        <v>29.2</v>
      </c>
      <c r="J29" s="36">
        <v>12</v>
      </c>
      <c r="K29" s="36">
        <v>6.4</v>
      </c>
      <c r="L29" s="14">
        <v>71.2</v>
      </c>
      <c r="M29" s="13">
        <v>150000</v>
      </c>
    </row>
    <row r="30" spans="1:13" ht="15.75" thickBot="1" x14ac:dyDescent="0.3">
      <c r="A30" s="18" t="s">
        <v>94</v>
      </c>
      <c r="B30" s="18" t="s">
        <v>95</v>
      </c>
      <c r="C30" s="18" t="s">
        <v>96</v>
      </c>
      <c r="D30" s="19" t="s">
        <v>41</v>
      </c>
      <c r="E30" s="20">
        <v>739000</v>
      </c>
      <c r="F30" s="20">
        <v>512000</v>
      </c>
      <c r="G30" s="37">
        <v>8.1999999999999993</v>
      </c>
      <c r="H30" s="36">
        <v>14.8</v>
      </c>
      <c r="I30" s="36">
        <v>29.2</v>
      </c>
      <c r="J30" s="36">
        <v>12.2</v>
      </c>
      <c r="K30" s="36">
        <v>6.6</v>
      </c>
      <c r="L30" s="21">
        <v>71</v>
      </c>
      <c r="M30" s="22">
        <v>160000</v>
      </c>
    </row>
    <row r="31" spans="1:13" ht="15.75" thickTop="1" x14ac:dyDescent="0.25">
      <c r="A31" s="7" t="s">
        <v>108</v>
      </c>
      <c r="B31" s="7" t="s">
        <v>256</v>
      </c>
      <c r="C31" s="7" t="s">
        <v>109</v>
      </c>
      <c r="D31" s="10" t="s">
        <v>37</v>
      </c>
      <c r="E31" s="8">
        <v>561000</v>
      </c>
      <c r="F31" s="8">
        <v>150000</v>
      </c>
      <c r="G31" s="36">
        <v>7.4</v>
      </c>
      <c r="H31" s="36">
        <v>15</v>
      </c>
      <c r="I31" s="36">
        <v>26.8</v>
      </c>
      <c r="J31" s="36">
        <v>13.4</v>
      </c>
      <c r="K31" s="36">
        <v>8.1999999999999993</v>
      </c>
      <c r="L31" s="15">
        <v>70.8</v>
      </c>
      <c r="M31" s="8"/>
    </row>
    <row r="32" spans="1:13" x14ac:dyDescent="0.25">
      <c r="A32" s="4" t="s">
        <v>121</v>
      </c>
      <c r="B32" s="4" t="s">
        <v>38</v>
      </c>
      <c r="C32" s="4" t="s">
        <v>122</v>
      </c>
      <c r="D32" s="11" t="s">
        <v>37</v>
      </c>
      <c r="E32" s="5">
        <v>249253</v>
      </c>
      <c r="F32" s="5">
        <v>172000</v>
      </c>
      <c r="G32" s="36">
        <v>8</v>
      </c>
      <c r="H32" s="36">
        <v>12.6</v>
      </c>
      <c r="I32" s="36">
        <v>25.4</v>
      </c>
      <c r="J32" s="36">
        <v>16</v>
      </c>
      <c r="K32" s="36">
        <v>7.8</v>
      </c>
      <c r="L32" s="15">
        <v>69.8</v>
      </c>
      <c r="M32" s="8"/>
    </row>
    <row r="33" spans="1:13" x14ac:dyDescent="0.25">
      <c r="A33" s="4" t="s">
        <v>84</v>
      </c>
      <c r="B33" s="4" t="s">
        <v>15</v>
      </c>
      <c r="C33" s="4" t="s">
        <v>85</v>
      </c>
      <c r="D33" s="11" t="s">
        <v>37</v>
      </c>
      <c r="E33" s="5">
        <v>659900</v>
      </c>
      <c r="F33" s="5">
        <v>325000</v>
      </c>
      <c r="G33" s="36">
        <v>8.4</v>
      </c>
      <c r="H33" s="36">
        <v>12.4</v>
      </c>
      <c r="I33" s="36">
        <v>25.8</v>
      </c>
      <c r="J33" s="36">
        <v>12.2</v>
      </c>
      <c r="K33" s="36">
        <v>8.6</v>
      </c>
      <c r="L33" s="15">
        <v>67.400000000000006</v>
      </c>
      <c r="M33" s="8"/>
    </row>
    <row r="34" spans="1:13" x14ac:dyDescent="0.25">
      <c r="A34" s="4" t="s">
        <v>48</v>
      </c>
      <c r="B34" s="4" t="s">
        <v>5</v>
      </c>
      <c r="C34" s="4" t="s">
        <v>49</v>
      </c>
      <c r="D34" s="11" t="s">
        <v>40</v>
      </c>
      <c r="E34" s="5">
        <v>515252</v>
      </c>
      <c r="F34" s="5">
        <v>302000</v>
      </c>
      <c r="G34" s="36">
        <v>8.8000000000000007</v>
      </c>
      <c r="H34" s="36">
        <v>14</v>
      </c>
      <c r="I34" s="36">
        <v>29</v>
      </c>
      <c r="J34" s="36">
        <v>7.2</v>
      </c>
      <c r="K34" s="36">
        <v>8.1999999999999993</v>
      </c>
      <c r="L34" s="15">
        <v>67.2</v>
      </c>
      <c r="M34" s="8"/>
    </row>
    <row r="35" spans="1:13" x14ac:dyDescent="0.25">
      <c r="A35" s="4" t="s">
        <v>53</v>
      </c>
      <c r="B35" s="4" t="s">
        <v>54</v>
      </c>
      <c r="C35" s="4" t="s">
        <v>55</v>
      </c>
      <c r="D35" s="11" t="s">
        <v>39</v>
      </c>
      <c r="E35" s="5">
        <v>3146500</v>
      </c>
      <c r="F35" s="5">
        <v>1125000</v>
      </c>
      <c r="G35" s="36">
        <v>6.6</v>
      </c>
      <c r="H35" s="36">
        <v>14</v>
      </c>
      <c r="I35" s="36">
        <v>23.4</v>
      </c>
      <c r="J35" s="36">
        <v>8.1999999999999993</v>
      </c>
      <c r="K35" s="36">
        <v>7.6</v>
      </c>
      <c r="L35" s="15">
        <v>59.8</v>
      </c>
      <c r="M35" s="8"/>
    </row>
    <row r="36" spans="1:13" x14ac:dyDescent="0.25">
      <c r="A36" s="4" t="s">
        <v>116</v>
      </c>
      <c r="B36" s="4" t="s">
        <v>117</v>
      </c>
      <c r="C36" s="4" t="s">
        <v>118</v>
      </c>
      <c r="D36" s="11" t="s">
        <v>37</v>
      </c>
      <c r="E36" s="5">
        <v>854264</v>
      </c>
      <c r="F36" s="5">
        <v>404264</v>
      </c>
      <c r="G36" s="36">
        <v>5.6</v>
      </c>
      <c r="H36" s="36">
        <v>11.8</v>
      </c>
      <c r="I36" s="36">
        <v>23.6</v>
      </c>
      <c r="J36" s="36">
        <v>8.1999999999999993</v>
      </c>
      <c r="K36" s="36">
        <v>6</v>
      </c>
      <c r="L36" s="15">
        <v>55.2</v>
      </c>
      <c r="M36" s="8"/>
    </row>
    <row r="37" spans="1:13" x14ac:dyDescent="0.25">
      <c r="A37" s="4" t="s">
        <v>45</v>
      </c>
      <c r="B37" s="4" t="s">
        <v>46</v>
      </c>
      <c r="C37" s="4" t="s">
        <v>47</v>
      </c>
      <c r="D37" s="11" t="s">
        <v>41</v>
      </c>
      <c r="E37" s="5">
        <v>350000</v>
      </c>
      <c r="F37" s="5">
        <v>227000</v>
      </c>
      <c r="G37" s="36">
        <v>7</v>
      </c>
      <c r="H37" s="36">
        <v>11</v>
      </c>
      <c r="I37" s="36">
        <v>19.600000000000001</v>
      </c>
      <c r="J37" s="36">
        <v>9.4</v>
      </c>
      <c r="K37" s="36">
        <v>5.2</v>
      </c>
      <c r="L37" s="15">
        <v>52</v>
      </c>
      <c r="M37" s="8"/>
    </row>
    <row r="38" spans="1:13" x14ac:dyDescent="0.25">
      <c r="A38" s="4" t="s">
        <v>82</v>
      </c>
      <c r="B38" s="4" t="s">
        <v>34</v>
      </c>
      <c r="C38" s="4" t="s">
        <v>83</v>
      </c>
      <c r="D38" s="11" t="s">
        <v>29</v>
      </c>
      <c r="E38" s="5">
        <v>3148000</v>
      </c>
      <c r="F38" s="5">
        <v>888000</v>
      </c>
      <c r="G38" s="36">
        <v>6.2</v>
      </c>
      <c r="H38" s="36">
        <v>11</v>
      </c>
      <c r="I38" s="36">
        <v>15.8</v>
      </c>
      <c r="J38" s="36">
        <v>7</v>
      </c>
      <c r="K38" s="36">
        <v>7.4</v>
      </c>
      <c r="L38" s="15">
        <v>47.4</v>
      </c>
      <c r="M38" s="8"/>
    </row>
    <row r="39" spans="1:13" x14ac:dyDescent="0.25">
      <c r="A39" s="4" t="s">
        <v>65</v>
      </c>
      <c r="B39" s="4" t="s">
        <v>66</v>
      </c>
      <c r="C39" s="4" t="s">
        <v>67</v>
      </c>
      <c r="D39" s="11" t="s">
        <v>37</v>
      </c>
      <c r="E39" s="5">
        <v>1495800</v>
      </c>
      <c r="F39" s="5">
        <v>395800</v>
      </c>
      <c r="G39" s="38">
        <v>4.4000000000000004</v>
      </c>
      <c r="H39" s="36">
        <v>10</v>
      </c>
      <c r="I39" s="36">
        <v>13.2</v>
      </c>
      <c r="J39" s="36">
        <v>4.2</v>
      </c>
      <c r="K39" s="36">
        <v>5.2</v>
      </c>
      <c r="L39" s="16">
        <v>37</v>
      </c>
      <c r="M39" s="5"/>
    </row>
    <row r="40" spans="1:13" ht="15.75" thickBot="1" x14ac:dyDescent="0.3">
      <c r="L40" s="17"/>
      <c r="M40" s="12">
        <f>SUM(M4:M39)</f>
        <v>10155000</v>
      </c>
    </row>
    <row r="41" spans="1:13" ht="19.5" thickBot="1" x14ac:dyDescent="0.35">
      <c r="A41" s="29" t="s">
        <v>129</v>
      </c>
      <c r="B41" s="30"/>
      <c r="C41" s="30"/>
      <c r="D41" s="31"/>
      <c r="E41" s="32"/>
      <c r="F41" s="32"/>
      <c r="G41" s="32"/>
      <c r="H41" s="32"/>
      <c r="I41" s="32"/>
      <c r="J41" s="32"/>
      <c r="K41" s="32"/>
      <c r="L41" s="33"/>
      <c r="M41" s="34"/>
    </row>
    <row r="42" spans="1:13" x14ac:dyDescent="0.25">
      <c r="A42" s="7" t="s">
        <v>157</v>
      </c>
      <c r="B42" s="7" t="s">
        <v>31</v>
      </c>
      <c r="C42" s="7" t="s">
        <v>136</v>
      </c>
      <c r="D42" s="10" t="s">
        <v>29</v>
      </c>
      <c r="E42" s="8">
        <v>2981000</v>
      </c>
      <c r="F42" s="8">
        <v>1549000</v>
      </c>
      <c r="G42" s="36">
        <v>9.8000000000000007</v>
      </c>
      <c r="H42" s="36">
        <v>18</v>
      </c>
      <c r="I42" s="36">
        <v>33.6</v>
      </c>
      <c r="J42" s="36">
        <v>14.4</v>
      </c>
      <c r="K42" s="36">
        <v>9.4</v>
      </c>
      <c r="L42" s="14">
        <v>85.2</v>
      </c>
      <c r="M42" s="13">
        <v>800000</v>
      </c>
    </row>
    <row r="43" spans="1:13" x14ac:dyDescent="0.25">
      <c r="A43" s="4" t="s">
        <v>155</v>
      </c>
      <c r="B43" s="4" t="s">
        <v>133</v>
      </c>
      <c r="C43" s="4" t="s">
        <v>134</v>
      </c>
      <c r="D43" s="11" t="s">
        <v>39</v>
      </c>
      <c r="E43" s="5">
        <v>997000</v>
      </c>
      <c r="F43" s="5">
        <v>372000</v>
      </c>
      <c r="G43" s="36">
        <v>8.4</v>
      </c>
      <c r="H43" s="36">
        <v>16.600000000000001</v>
      </c>
      <c r="I43" s="36">
        <v>31.6</v>
      </c>
      <c r="J43" s="36">
        <v>17.2</v>
      </c>
      <c r="K43" s="36">
        <v>8.4</v>
      </c>
      <c r="L43" s="14">
        <v>82.2</v>
      </c>
      <c r="M43" s="13">
        <v>240000</v>
      </c>
    </row>
    <row r="44" spans="1:13" x14ac:dyDescent="0.25">
      <c r="A44" s="4" t="s">
        <v>165</v>
      </c>
      <c r="B44" s="4" t="s">
        <v>147</v>
      </c>
      <c r="C44" s="4" t="s">
        <v>148</v>
      </c>
      <c r="D44" s="11" t="s">
        <v>37</v>
      </c>
      <c r="E44" s="5">
        <v>747300</v>
      </c>
      <c r="F44" s="5">
        <v>523000</v>
      </c>
      <c r="G44" s="36">
        <v>8</v>
      </c>
      <c r="H44" s="36">
        <v>15</v>
      </c>
      <c r="I44" s="36">
        <v>33.799999999999997</v>
      </c>
      <c r="J44" s="36">
        <v>16.399999999999999</v>
      </c>
      <c r="K44" s="36">
        <v>8.6</v>
      </c>
      <c r="L44" s="14">
        <v>81.8</v>
      </c>
      <c r="M44" s="13">
        <v>330000</v>
      </c>
    </row>
    <row r="45" spans="1:13" x14ac:dyDescent="0.25">
      <c r="A45" s="4" t="s">
        <v>167</v>
      </c>
      <c r="B45" s="4" t="s">
        <v>30</v>
      </c>
      <c r="C45" s="4" t="s">
        <v>150</v>
      </c>
      <c r="D45" s="11" t="s">
        <v>29</v>
      </c>
      <c r="E45" s="5">
        <v>1416625</v>
      </c>
      <c r="F45" s="5">
        <v>734374</v>
      </c>
      <c r="G45" s="36">
        <v>9.1999999999999993</v>
      </c>
      <c r="H45" s="36">
        <v>17.8</v>
      </c>
      <c r="I45" s="36">
        <v>31.8</v>
      </c>
      <c r="J45" s="36">
        <v>13.8</v>
      </c>
      <c r="K45" s="36">
        <v>8.6</v>
      </c>
      <c r="L45" s="14">
        <v>81.2</v>
      </c>
      <c r="M45" s="13">
        <v>400000</v>
      </c>
    </row>
    <row r="46" spans="1:13" x14ac:dyDescent="0.25">
      <c r="A46" s="4" t="s">
        <v>168</v>
      </c>
      <c r="B46" s="4" t="s">
        <v>11</v>
      </c>
      <c r="C46" s="4" t="s">
        <v>151</v>
      </c>
      <c r="D46" s="11" t="s">
        <v>37</v>
      </c>
      <c r="E46" s="5">
        <v>1173000</v>
      </c>
      <c r="F46" s="5">
        <v>364500</v>
      </c>
      <c r="G46" s="36">
        <v>9.1999999999999993</v>
      </c>
      <c r="H46" s="36">
        <v>15.6</v>
      </c>
      <c r="I46" s="36">
        <v>29.8</v>
      </c>
      <c r="J46" s="36">
        <v>16.600000000000001</v>
      </c>
      <c r="K46" s="36">
        <v>8.6</v>
      </c>
      <c r="L46" s="14">
        <v>79.8</v>
      </c>
      <c r="M46" s="13">
        <v>200000</v>
      </c>
    </row>
    <row r="47" spans="1:13" x14ac:dyDescent="0.25">
      <c r="A47" s="4" t="s">
        <v>164</v>
      </c>
      <c r="B47" s="4" t="s">
        <v>17</v>
      </c>
      <c r="C47" s="4" t="s">
        <v>146</v>
      </c>
      <c r="D47" s="11" t="s">
        <v>36</v>
      </c>
      <c r="E47" s="5">
        <v>4954600</v>
      </c>
      <c r="F47" s="5">
        <v>3245100</v>
      </c>
      <c r="G47" s="36">
        <v>9</v>
      </c>
      <c r="H47" s="36">
        <v>15</v>
      </c>
      <c r="I47" s="36">
        <v>33.4</v>
      </c>
      <c r="J47" s="36">
        <v>13</v>
      </c>
      <c r="K47" s="36">
        <v>9</v>
      </c>
      <c r="L47" s="14">
        <v>79.400000000000006</v>
      </c>
      <c r="M47" s="13">
        <v>1200000</v>
      </c>
    </row>
    <row r="48" spans="1:13" x14ac:dyDescent="0.25">
      <c r="A48" s="4" t="s">
        <v>162</v>
      </c>
      <c r="B48" s="4" t="s">
        <v>143</v>
      </c>
      <c r="C48" s="4" t="s">
        <v>144</v>
      </c>
      <c r="D48" s="11" t="s">
        <v>37</v>
      </c>
      <c r="E48" s="5">
        <v>668420</v>
      </c>
      <c r="F48" s="5">
        <v>381520</v>
      </c>
      <c r="G48" s="36">
        <v>8.4</v>
      </c>
      <c r="H48" s="36">
        <v>17.399999999999999</v>
      </c>
      <c r="I48" s="36">
        <v>29.4</v>
      </c>
      <c r="J48" s="36">
        <v>14.6</v>
      </c>
      <c r="K48" s="36">
        <v>8.6</v>
      </c>
      <c r="L48" s="14">
        <v>78.400000000000006</v>
      </c>
      <c r="M48" s="13">
        <v>170000</v>
      </c>
    </row>
    <row r="49" spans="1:13" x14ac:dyDescent="0.25">
      <c r="A49" s="4" t="s">
        <v>156</v>
      </c>
      <c r="B49" s="4" t="s">
        <v>20</v>
      </c>
      <c r="C49" s="4" t="s">
        <v>135</v>
      </c>
      <c r="D49" s="11" t="s">
        <v>37</v>
      </c>
      <c r="E49" s="5">
        <v>400000</v>
      </c>
      <c r="F49" s="5">
        <v>240000</v>
      </c>
      <c r="G49" s="36">
        <v>8</v>
      </c>
      <c r="H49" s="36">
        <v>13.8</v>
      </c>
      <c r="I49" s="36">
        <v>28.4</v>
      </c>
      <c r="J49" s="36">
        <v>17.2</v>
      </c>
      <c r="K49" s="36">
        <v>8.1999999999999993</v>
      </c>
      <c r="L49" s="14">
        <v>75.599999999999994</v>
      </c>
      <c r="M49" s="13">
        <v>100000</v>
      </c>
    </row>
    <row r="50" spans="1:13" x14ac:dyDescent="0.25">
      <c r="A50" s="4" t="s">
        <v>153</v>
      </c>
      <c r="B50" s="4" t="s">
        <v>19</v>
      </c>
      <c r="C50" s="4" t="s">
        <v>130</v>
      </c>
      <c r="D50" s="11" t="s">
        <v>37</v>
      </c>
      <c r="E50" s="5">
        <v>418000</v>
      </c>
      <c r="F50" s="5">
        <v>212500</v>
      </c>
      <c r="G50" s="36">
        <v>7.8</v>
      </c>
      <c r="H50" s="36">
        <v>14.4</v>
      </c>
      <c r="I50" s="36">
        <v>28.8</v>
      </c>
      <c r="J50" s="36">
        <v>16.600000000000001</v>
      </c>
      <c r="K50" s="36">
        <v>7.6</v>
      </c>
      <c r="L50" s="14">
        <v>75.2</v>
      </c>
      <c r="M50" s="13">
        <v>95000</v>
      </c>
    </row>
    <row r="51" spans="1:13" ht="15.75" thickBot="1" x14ac:dyDescent="0.3">
      <c r="A51" s="18" t="s">
        <v>166</v>
      </c>
      <c r="B51" s="18" t="s">
        <v>102</v>
      </c>
      <c r="C51" s="18" t="s">
        <v>149</v>
      </c>
      <c r="D51" s="19" t="s">
        <v>37</v>
      </c>
      <c r="E51" s="20">
        <v>197500</v>
      </c>
      <c r="F51" s="20">
        <v>126000</v>
      </c>
      <c r="G51" s="37">
        <v>8.8000000000000007</v>
      </c>
      <c r="H51" s="37">
        <v>16.2</v>
      </c>
      <c r="I51" s="37">
        <v>25.2</v>
      </c>
      <c r="J51" s="37">
        <v>16</v>
      </c>
      <c r="K51" s="37">
        <v>7</v>
      </c>
      <c r="L51" s="21">
        <v>73.2</v>
      </c>
      <c r="M51" s="22">
        <v>60000</v>
      </c>
    </row>
    <row r="52" spans="1:13" ht="15.75" thickTop="1" x14ac:dyDescent="0.25">
      <c r="A52" s="7" t="s">
        <v>160</v>
      </c>
      <c r="B52" s="7" t="s">
        <v>73</v>
      </c>
      <c r="C52" s="7" t="s">
        <v>140</v>
      </c>
      <c r="D52" s="10" t="s">
        <v>37</v>
      </c>
      <c r="E52" s="8">
        <v>521000</v>
      </c>
      <c r="F52" s="8">
        <v>363000</v>
      </c>
      <c r="G52" s="36">
        <v>7</v>
      </c>
      <c r="H52" s="36">
        <v>14.2</v>
      </c>
      <c r="I52" s="36">
        <v>27</v>
      </c>
      <c r="J52" s="36">
        <v>16.600000000000001</v>
      </c>
      <c r="K52" s="36">
        <v>7</v>
      </c>
      <c r="L52" s="15">
        <v>71.8</v>
      </c>
      <c r="M52" s="8"/>
    </row>
    <row r="53" spans="1:13" x14ac:dyDescent="0.25">
      <c r="A53" s="4" t="s">
        <v>163</v>
      </c>
      <c r="B53" s="4" t="s">
        <v>14</v>
      </c>
      <c r="C53" s="4" t="s">
        <v>145</v>
      </c>
      <c r="D53" s="11" t="s">
        <v>37</v>
      </c>
      <c r="E53" s="5">
        <v>346580</v>
      </c>
      <c r="F53" s="5">
        <v>242480</v>
      </c>
      <c r="G53" s="36">
        <v>8.1999999999999993</v>
      </c>
      <c r="H53" s="36">
        <v>15.4</v>
      </c>
      <c r="I53" s="36">
        <v>24.6</v>
      </c>
      <c r="J53" s="36">
        <v>16</v>
      </c>
      <c r="K53" s="36">
        <v>7.4</v>
      </c>
      <c r="L53" s="15">
        <v>71.599999999999994</v>
      </c>
      <c r="M53" s="8"/>
    </row>
    <row r="54" spans="1:13" x14ac:dyDescent="0.25">
      <c r="A54" s="4" t="s">
        <v>154</v>
      </c>
      <c r="B54" s="4" t="s">
        <v>131</v>
      </c>
      <c r="C54" s="4" t="s">
        <v>132</v>
      </c>
      <c r="D54" s="11" t="s">
        <v>37</v>
      </c>
      <c r="E54" s="5">
        <v>1452000</v>
      </c>
      <c r="F54" s="5">
        <v>900000</v>
      </c>
      <c r="G54" s="36">
        <v>8</v>
      </c>
      <c r="H54" s="36">
        <v>16.600000000000001</v>
      </c>
      <c r="I54" s="36">
        <v>26.2</v>
      </c>
      <c r="J54" s="36">
        <v>12</v>
      </c>
      <c r="K54" s="36">
        <v>8</v>
      </c>
      <c r="L54" s="15">
        <v>70.8</v>
      </c>
      <c r="M54" s="8"/>
    </row>
    <row r="55" spans="1:13" x14ac:dyDescent="0.25">
      <c r="A55" s="4" t="s">
        <v>161</v>
      </c>
      <c r="B55" s="4" t="s">
        <v>141</v>
      </c>
      <c r="C55" s="4" t="s">
        <v>142</v>
      </c>
      <c r="D55" s="11" t="s">
        <v>37</v>
      </c>
      <c r="E55" s="5">
        <v>574262</v>
      </c>
      <c r="F55" s="5">
        <v>170181</v>
      </c>
      <c r="G55" s="36">
        <v>6.8</v>
      </c>
      <c r="H55" s="36">
        <v>15.6</v>
      </c>
      <c r="I55" s="36">
        <v>22.6</v>
      </c>
      <c r="J55" s="36">
        <v>16.399999999999999</v>
      </c>
      <c r="K55" s="36">
        <v>7</v>
      </c>
      <c r="L55" s="15">
        <v>68.400000000000006</v>
      </c>
      <c r="M55" s="8"/>
    </row>
    <row r="56" spans="1:13" x14ac:dyDescent="0.25">
      <c r="A56" s="4" t="s">
        <v>159</v>
      </c>
      <c r="B56" s="4" t="s">
        <v>138</v>
      </c>
      <c r="C56" s="4" t="s">
        <v>139</v>
      </c>
      <c r="D56" s="11" t="s">
        <v>37</v>
      </c>
      <c r="E56" s="5">
        <v>1131000</v>
      </c>
      <c r="F56" s="5">
        <v>600000</v>
      </c>
      <c r="G56" s="36">
        <v>7.2</v>
      </c>
      <c r="H56" s="36">
        <v>14.8</v>
      </c>
      <c r="I56" s="36">
        <v>25</v>
      </c>
      <c r="J56" s="36">
        <v>13</v>
      </c>
      <c r="K56" s="36">
        <v>7.6</v>
      </c>
      <c r="L56" s="15">
        <v>67.599999999999994</v>
      </c>
      <c r="M56" s="8"/>
    </row>
    <row r="57" spans="1:13" x14ac:dyDescent="0.25">
      <c r="A57" s="4" t="s">
        <v>169</v>
      </c>
      <c r="B57" s="4" t="s">
        <v>21</v>
      </c>
      <c r="C57" s="4" t="s">
        <v>152</v>
      </c>
      <c r="D57" s="11"/>
      <c r="E57" s="5">
        <v>2421000</v>
      </c>
      <c r="F57" s="5">
        <v>906000</v>
      </c>
      <c r="G57" s="36">
        <v>6</v>
      </c>
      <c r="H57" s="36">
        <v>13.2</v>
      </c>
      <c r="I57" s="36">
        <v>23</v>
      </c>
      <c r="J57" s="36">
        <v>12.4</v>
      </c>
      <c r="K57" s="36">
        <v>7.8</v>
      </c>
      <c r="L57" s="15">
        <v>62.4</v>
      </c>
      <c r="M57" s="8"/>
    </row>
    <row r="58" spans="1:13" x14ac:dyDescent="0.25">
      <c r="A58" s="4" t="s">
        <v>158</v>
      </c>
      <c r="B58" s="4" t="s">
        <v>3</v>
      </c>
      <c r="C58" s="4" t="s">
        <v>137</v>
      </c>
      <c r="D58" s="11" t="s">
        <v>37</v>
      </c>
      <c r="E58" s="5">
        <v>202900</v>
      </c>
      <c r="F58" s="5">
        <v>122900</v>
      </c>
      <c r="G58" s="38">
        <v>7.8</v>
      </c>
      <c r="H58" s="38">
        <v>12</v>
      </c>
      <c r="I58" s="38">
        <v>18.8</v>
      </c>
      <c r="J58" s="38">
        <v>11.6</v>
      </c>
      <c r="K58" s="38">
        <v>7.6</v>
      </c>
      <c r="L58" s="16">
        <v>57.8</v>
      </c>
      <c r="M58" s="5"/>
    </row>
    <row r="59" spans="1:13" ht="15.75" thickBot="1" x14ac:dyDescent="0.3">
      <c r="L59" s="17"/>
      <c r="M59" s="12">
        <f>SUM(M42:M58)</f>
        <v>3595000</v>
      </c>
    </row>
    <row r="60" spans="1:13" ht="19.5" thickBot="1" x14ac:dyDescent="0.35">
      <c r="A60" s="29" t="s">
        <v>248</v>
      </c>
      <c r="B60" s="30"/>
      <c r="C60" s="30"/>
      <c r="D60" s="31"/>
      <c r="E60" s="32"/>
      <c r="F60" s="32"/>
      <c r="G60" s="32"/>
      <c r="H60" s="32"/>
      <c r="I60" s="32"/>
      <c r="J60" s="32"/>
      <c r="K60" s="32"/>
      <c r="L60" s="33"/>
      <c r="M60" s="34"/>
    </row>
    <row r="61" spans="1:13" x14ac:dyDescent="0.25">
      <c r="A61" s="7" t="s">
        <v>183</v>
      </c>
      <c r="B61" s="7" t="s">
        <v>184</v>
      </c>
      <c r="C61" s="7" t="s">
        <v>185</v>
      </c>
      <c r="D61" s="10" t="s">
        <v>37</v>
      </c>
      <c r="E61" s="8">
        <v>702000</v>
      </c>
      <c r="F61" s="8">
        <v>347000</v>
      </c>
      <c r="G61" s="36">
        <v>9.5</v>
      </c>
      <c r="H61" s="36">
        <v>17</v>
      </c>
      <c r="I61" s="36">
        <v>34.75</v>
      </c>
      <c r="J61" s="36">
        <v>17.25</v>
      </c>
      <c r="K61" s="36">
        <v>9</v>
      </c>
      <c r="L61" s="14">
        <v>87.5</v>
      </c>
      <c r="M61" s="13">
        <v>260000</v>
      </c>
    </row>
    <row r="62" spans="1:13" x14ac:dyDescent="0.25">
      <c r="A62" s="4" t="s">
        <v>170</v>
      </c>
      <c r="B62" s="4" t="s">
        <v>171</v>
      </c>
      <c r="C62" s="4" t="s">
        <v>172</v>
      </c>
      <c r="D62" s="11" t="s">
        <v>37</v>
      </c>
      <c r="E62" s="5">
        <v>1852500</v>
      </c>
      <c r="F62" s="5">
        <v>587500</v>
      </c>
      <c r="G62" s="36">
        <v>9.1999999999999993</v>
      </c>
      <c r="H62" s="36">
        <v>16.600000000000001</v>
      </c>
      <c r="I62" s="36">
        <v>34</v>
      </c>
      <c r="J62" s="36">
        <v>15.4</v>
      </c>
      <c r="K62" s="36">
        <v>8.1999999999999993</v>
      </c>
      <c r="L62" s="14">
        <v>83.4</v>
      </c>
      <c r="M62" s="13">
        <v>380000</v>
      </c>
    </row>
    <row r="63" spans="1:13" x14ac:dyDescent="0.25">
      <c r="A63" s="4" t="s">
        <v>178</v>
      </c>
      <c r="B63" s="4" t="s">
        <v>12</v>
      </c>
      <c r="C63" s="4" t="s">
        <v>179</v>
      </c>
      <c r="D63" s="11" t="s">
        <v>39</v>
      </c>
      <c r="E63" s="5">
        <v>1080000</v>
      </c>
      <c r="F63" s="5">
        <v>710000</v>
      </c>
      <c r="G63" s="36">
        <v>8.8000000000000007</v>
      </c>
      <c r="H63" s="36">
        <v>16.2</v>
      </c>
      <c r="I63" s="36">
        <v>32.799999999999997</v>
      </c>
      <c r="J63" s="36">
        <v>14.8</v>
      </c>
      <c r="K63" s="36">
        <v>8</v>
      </c>
      <c r="L63" s="14">
        <v>80.599999999999994</v>
      </c>
      <c r="M63" s="13">
        <v>390000</v>
      </c>
    </row>
    <row r="64" spans="1:13" x14ac:dyDescent="0.25">
      <c r="A64" s="4" t="s">
        <v>176</v>
      </c>
      <c r="B64" s="4" t="s">
        <v>22</v>
      </c>
      <c r="C64" s="4" t="s">
        <v>177</v>
      </c>
      <c r="D64" s="11" t="s">
        <v>37</v>
      </c>
      <c r="E64" s="5">
        <v>352750</v>
      </c>
      <c r="F64" s="5">
        <v>150000</v>
      </c>
      <c r="G64" s="36">
        <v>8.1999999999999993</v>
      </c>
      <c r="H64" s="36">
        <v>13.8</v>
      </c>
      <c r="I64" s="36">
        <v>30.2</v>
      </c>
      <c r="J64" s="36">
        <v>16</v>
      </c>
      <c r="K64" s="36">
        <v>8</v>
      </c>
      <c r="L64" s="14">
        <v>76.2</v>
      </c>
      <c r="M64" s="13">
        <v>80000</v>
      </c>
    </row>
    <row r="65" spans="1:13" ht="30.75" thickBot="1" x14ac:dyDescent="0.3">
      <c r="A65" s="18" t="s">
        <v>186</v>
      </c>
      <c r="B65" s="18" t="s">
        <v>10</v>
      </c>
      <c r="C65" s="23" t="s">
        <v>187</v>
      </c>
      <c r="D65" s="19" t="s">
        <v>40</v>
      </c>
      <c r="E65" s="20">
        <v>430000</v>
      </c>
      <c r="F65" s="20">
        <v>160000</v>
      </c>
      <c r="G65" s="37">
        <v>8.8000000000000007</v>
      </c>
      <c r="H65" s="37">
        <v>14.4</v>
      </c>
      <c r="I65" s="37">
        <v>28.6</v>
      </c>
      <c r="J65" s="37">
        <v>14.2</v>
      </c>
      <c r="K65" s="37">
        <v>9</v>
      </c>
      <c r="L65" s="21">
        <v>75</v>
      </c>
      <c r="M65" s="22">
        <v>75000</v>
      </c>
    </row>
    <row r="66" spans="1:13" ht="15.75" thickTop="1" x14ac:dyDescent="0.25">
      <c r="A66" s="7" t="s">
        <v>173</v>
      </c>
      <c r="B66" s="7" t="s">
        <v>174</v>
      </c>
      <c r="C66" s="7" t="s">
        <v>175</v>
      </c>
      <c r="D66" s="10" t="s">
        <v>37</v>
      </c>
      <c r="E66" s="8">
        <v>1606500</v>
      </c>
      <c r="F66" s="8">
        <v>298500</v>
      </c>
      <c r="G66" s="36">
        <v>8</v>
      </c>
      <c r="H66" s="36">
        <v>14</v>
      </c>
      <c r="I66" s="36">
        <v>29</v>
      </c>
      <c r="J66" s="36">
        <v>13.6</v>
      </c>
      <c r="K66" s="36">
        <v>7.2</v>
      </c>
      <c r="L66" s="15">
        <v>71.8</v>
      </c>
      <c r="M66" s="8"/>
    </row>
    <row r="67" spans="1:13" x14ac:dyDescent="0.25">
      <c r="A67" s="4" t="s">
        <v>180</v>
      </c>
      <c r="B67" s="4" t="s">
        <v>181</v>
      </c>
      <c r="C67" s="4" t="s">
        <v>182</v>
      </c>
      <c r="D67" s="11" t="s">
        <v>40</v>
      </c>
      <c r="E67" s="5">
        <v>964800</v>
      </c>
      <c r="F67" s="5">
        <v>357600</v>
      </c>
      <c r="G67" s="36">
        <v>9.6</v>
      </c>
      <c r="H67" s="36">
        <v>14</v>
      </c>
      <c r="I67" s="36">
        <v>26.6</v>
      </c>
      <c r="J67" s="36">
        <v>12.6</v>
      </c>
      <c r="K67" s="36">
        <v>8.4</v>
      </c>
      <c r="L67" s="15">
        <v>71.2</v>
      </c>
      <c r="M67" s="8"/>
    </row>
    <row r="68" spans="1:13" x14ac:dyDescent="0.25">
      <c r="A68" s="4" t="s">
        <v>188</v>
      </c>
      <c r="B68" s="4" t="s">
        <v>11</v>
      </c>
      <c r="C68" s="4" t="s">
        <v>189</v>
      </c>
      <c r="D68" s="11" t="s">
        <v>37</v>
      </c>
      <c r="E68" s="5">
        <v>335000</v>
      </c>
      <c r="F68" s="5">
        <v>225000</v>
      </c>
      <c r="G68" s="36">
        <v>8.6</v>
      </c>
      <c r="H68" s="36">
        <v>13</v>
      </c>
      <c r="I68" s="36">
        <v>25.4</v>
      </c>
      <c r="J68" s="36">
        <v>13</v>
      </c>
      <c r="K68" s="36">
        <v>8.1999999999999993</v>
      </c>
      <c r="L68" s="15">
        <v>68.2</v>
      </c>
      <c r="M68" s="8"/>
    </row>
    <row r="69" spans="1:13" x14ac:dyDescent="0.25">
      <c r="A69" s="4" t="s">
        <v>190</v>
      </c>
      <c r="B69" s="4" t="s">
        <v>13</v>
      </c>
      <c r="C69" s="4" t="s">
        <v>191</v>
      </c>
      <c r="D69" s="11" t="s">
        <v>40</v>
      </c>
      <c r="E69" s="5">
        <v>1076550</v>
      </c>
      <c r="F69" s="5">
        <v>490700</v>
      </c>
      <c r="G69" s="38">
        <v>8.8000000000000007</v>
      </c>
      <c r="H69" s="38">
        <v>13.2</v>
      </c>
      <c r="I69" s="38">
        <v>25.6</v>
      </c>
      <c r="J69" s="38">
        <v>12</v>
      </c>
      <c r="K69" s="38">
        <v>8.6</v>
      </c>
      <c r="L69" s="16">
        <v>68.2</v>
      </c>
      <c r="M69" s="5"/>
    </row>
    <row r="70" spans="1:13" ht="15.75" thickBot="1" x14ac:dyDescent="0.3">
      <c r="L70" s="17"/>
      <c r="M70" s="12">
        <f>SUM(M61:M69)</f>
        <v>1185000</v>
      </c>
    </row>
    <row r="71" spans="1:13" ht="19.5" thickBot="1" x14ac:dyDescent="0.35">
      <c r="A71" s="29" t="s">
        <v>249</v>
      </c>
      <c r="B71" s="30"/>
      <c r="C71" s="30"/>
      <c r="D71" s="31"/>
      <c r="E71" s="32"/>
      <c r="F71" s="32"/>
      <c r="G71" s="32"/>
      <c r="H71" s="32"/>
      <c r="I71" s="32"/>
      <c r="J71" s="32"/>
      <c r="K71" s="32"/>
      <c r="L71" s="33"/>
      <c r="M71" s="34"/>
    </row>
    <row r="72" spans="1:13" x14ac:dyDescent="0.25">
      <c r="A72" s="7" t="s">
        <v>232</v>
      </c>
      <c r="B72" s="7" t="s">
        <v>30</v>
      </c>
      <c r="C72" s="7" t="s">
        <v>233</v>
      </c>
      <c r="D72" s="10" t="s">
        <v>29</v>
      </c>
      <c r="E72" s="8">
        <v>2132077</v>
      </c>
      <c r="F72" s="8">
        <v>473000</v>
      </c>
      <c r="G72" s="36">
        <v>9.6</v>
      </c>
      <c r="H72" s="36">
        <v>18</v>
      </c>
      <c r="I72" s="36">
        <v>35.799999999999997</v>
      </c>
      <c r="J72" s="36">
        <v>14.2</v>
      </c>
      <c r="K72" s="36">
        <v>9.4</v>
      </c>
      <c r="L72" s="14">
        <v>87</v>
      </c>
      <c r="M72" s="13">
        <v>290000</v>
      </c>
    </row>
    <row r="73" spans="1:13" x14ac:dyDescent="0.25">
      <c r="A73" s="4" t="s">
        <v>192</v>
      </c>
      <c r="B73" s="4" t="s">
        <v>251</v>
      </c>
      <c r="C73" s="4" t="s">
        <v>193</v>
      </c>
      <c r="D73" s="11" t="s">
        <v>37</v>
      </c>
      <c r="E73" s="5">
        <v>665000</v>
      </c>
      <c r="F73" s="5">
        <v>200000</v>
      </c>
      <c r="G73" s="36">
        <v>8.4</v>
      </c>
      <c r="H73" s="36">
        <v>15</v>
      </c>
      <c r="I73" s="36">
        <v>31.8</v>
      </c>
      <c r="J73" s="36">
        <v>17.2</v>
      </c>
      <c r="K73" s="36">
        <v>8.8000000000000007</v>
      </c>
      <c r="L73" s="14">
        <v>81.2</v>
      </c>
      <c r="M73" s="13">
        <v>120000</v>
      </c>
    </row>
    <row r="74" spans="1:13" ht="30" x14ac:dyDescent="0.25">
      <c r="A74" s="4" t="s">
        <v>227</v>
      </c>
      <c r="B74" s="4" t="s">
        <v>4</v>
      </c>
      <c r="C74" s="6" t="s">
        <v>228</v>
      </c>
      <c r="D74" s="11" t="s">
        <v>37</v>
      </c>
      <c r="E74" s="5">
        <v>788000</v>
      </c>
      <c r="F74" s="5">
        <v>373000</v>
      </c>
      <c r="G74" s="36">
        <v>8.8000000000000007</v>
      </c>
      <c r="H74" s="36">
        <v>16.2</v>
      </c>
      <c r="I74" s="36">
        <v>30.6</v>
      </c>
      <c r="J74" s="36">
        <v>16.600000000000001</v>
      </c>
      <c r="K74" s="36">
        <v>9</v>
      </c>
      <c r="L74" s="14">
        <v>81.2</v>
      </c>
      <c r="M74" s="13">
        <v>190000</v>
      </c>
    </row>
    <row r="75" spans="1:13" x14ac:dyDescent="0.25">
      <c r="A75" s="4" t="s">
        <v>206</v>
      </c>
      <c r="B75" s="4" t="s">
        <v>207</v>
      </c>
      <c r="C75" s="4" t="s">
        <v>208</v>
      </c>
      <c r="D75" s="11" t="s">
        <v>37</v>
      </c>
      <c r="E75" s="5">
        <v>900428</v>
      </c>
      <c r="F75" s="5">
        <v>351428</v>
      </c>
      <c r="G75" s="36">
        <v>8.6</v>
      </c>
      <c r="H75" s="36">
        <v>16.399999999999999</v>
      </c>
      <c r="I75" s="36">
        <v>31.4</v>
      </c>
      <c r="J75" s="36">
        <v>14.8</v>
      </c>
      <c r="K75" s="36">
        <v>8.6</v>
      </c>
      <c r="L75" s="14">
        <v>79.8</v>
      </c>
      <c r="M75" s="13">
        <v>180000</v>
      </c>
    </row>
    <row r="76" spans="1:13" x14ac:dyDescent="0.25">
      <c r="A76" s="4" t="s">
        <v>229</v>
      </c>
      <c r="B76" s="4" t="s">
        <v>230</v>
      </c>
      <c r="C76" s="4" t="s">
        <v>231</v>
      </c>
      <c r="D76" s="11" t="s">
        <v>37</v>
      </c>
      <c r="E76" s="5">
        <v>1552500</v>
      </c>
      <c r="F76" s="5">
        <v>963500</v>
      </c>
      <c r="G76" s="36">
        <v>8.8000000000000007</v>
      </c>
      <c r="H76" s="36">
        <v>15.6</v>
      </c>
      <c r="I76" s="36">
        <v>31</v>
      </c>
      <c r="J76" s="36">
        <v>13.2</v>
      </c>
      <c r="K76" s="36">
        <v>8.6</v>
      </c>
      <c r="L76" s="14">
        <v>77.2</v>
      </c>
      <c r="M76" s="13">
        <v>400000</v>
      </c>
    </row>
    <row r="77" spans="1:13" x14ac:dyDescent="0.25">
      <c r="A77" s="4" t="s">
        <v>215</v>
      </c>
      <c r="B77" s="4" t="s">
        <v>216</v>
      </c>
      <c r="C77" s="4" t="s">
        <v>217</v>
      </c>
      <c r="D77" s="11" t="s">
        <v>37</v>
      </c>
      <c r="E77" s="5">
        <v>760000</v>
      </c>
      <c r="F77" s="5">
        <v>420000</v>
      </c>
      <c r="G77" s="36">
        <v>8.1999999999999993</v>
      </c>
      <c r="H77" s="36">
        <v>13.4</v>
      </c>
      <c r="I77" s="36">
        <v>32.4</v>
      </c>
      <c r="J77" s="36">
        <v>14.2</v>
      </c>
      <c r="K77" s="36">
        <v>8.1999999999999993</v>
      </c>
      <c r="L77" s="14">
        <v>76.400000000000006</v>
      </c>
      <c r="M77" s="13">
        <v>150000</v>
      </c>
    </row>
    <row r="78" spans="1:13" x14ac:dyDescent="0.25">
      <c r="A78" s="4" t="s">
        <v>199</v>
      </c>
      <c r="B78" s="4" t="s">
        <v>200</v>
      </c>
      <c r="C78" s="4" t="s">
        <v>201</v>
      </c>
      <c r="D78" s="11" t="s">
        <v>37</v>
      </c>
      <c r="E78" s="5">
        <v>885750</v>
      </c>
      <c r="F78" s="5">
        <v>595750</v>
      </c>
      <c r="G78" s="36">
        <v>8.8000000000000007</v>
      </c>
      <c r="H78" s="36">
        <v>16</v>
      </c>
      <c r="I78" s="36">
        <v>30</v>
      </c>
      <c r="J78" s="36">
        <v>12.4</v>
      </c>
      <c r="K78" s="36">
        <v>8.6</v>
      </c>
      <c r="L78" s="14">
        <v>75.8</v>
      </c>
      <c r="M78" s="13">
        <v>180000</v>
      </c>
    </row>
    <row r="79" spans="1:13" x14ac:dyDescent="0.25">
      <c r="A79" s="4" t="s">
        <v>218</v>
      </c>
      <c r="B79" s="4" t="s">
        <v>219</v>
      </c>
      <c r="C79" s="4" t="s">
        <v>220</v>
      </c>
      <c r="D79" s="11" t="s">
        <v>41</v>
      </c>
      <c r="E79" s="5">
        <v>800000</v>
      </c>
      <c r="F79" s="5">
        <v>560000</v>
      </c>
      <c r="G79" s="36">
        <v>8.8000000000000007</v>
      </c>
      <c r="H79" s="36">
        <v>15</v>
      </c>
      <c r="I79" s="36">
        <v>27.6</v>
      </c>
      <c r="J79" s="36">
        <v>14.4</v>
      </c>
      <c r="K79" s="36">
        <v>8.4</v>
      </c>
      <c r="L79" s="14">
        <v>74.2</v>
      </c>
      <c r="M79" s="13">
        <v>170000</v>
      </c>
    </row>
    <row r="80" spans="1:13" x14ac:dyDescent="0.25">
      <c r="A80" s="4" t="s">
        <v>224</v>
      </c>
      <c r="B80" s="4" t="s">
        <v>225</v>
      </c>
      <c r="C80" s="4" t="s">
        <v>226</v>
      </c>
      <c r="D80" s="11" t="s">
        <v>41</v>
      </c>
      <c r="E80" s="5">
        <v>290000</v>
      </c>
      <c r="F80" s="5">
        <v>200000</v>
      </c>
      <c r="G80" s="36">
        <v>7.8</v>
      </c>
      <c r="H80" s="36">
        <v>13.8</v>
      </c>
      <c r="I80" s="36">
        <v>30.8</v>
      </c>
      <c r="J80" s="36">
        <v>13.4</v>
      </c>
      <c r="K80" s="36">
        <v>7.6</v>
      </c>
      <c r="L80" s="14">
        <v>73.400000000000006</v>
      </c>
      <c r="M80" s="13">
        <v>100000</v>
      </c>
    </row>
    <row r="81" spans="1:13" x14ac:dyDescent="0.25">
      <c r="A81" s="4" t="s">
        <v>234</v>
      </c>
      <c r="B81" s="4" t="s">
        <v>235</v>
      </c>
      <c r="C81" s="4" t="s">
        <v>236</v>
      </c>
      <c r="D81" s="11" t="s">
        <v>37</v>
      </c>
      <c r="E81" s="5">
        <v>557000</v>
      </c>
      <c r="F81" s="5">
        <v>150000</v>
      </c>
      <c r="G81" s="36">
        <v>8.1999999999999993</v>
      </c>
      <c r="H81" s="36">
        <v>15.2</v>
      </c>
      <c r="I81" s="36">
        <v>25</v>
      </c>
      <c r="J81" s="36">
        <v>16.399999999999999</v>
      </c>
      <c r="K81" s="36">
        <v>8.4</v>
      </c>
      <c r="L81" s="14">
        <v>73.2</v>
      </c>
      <c r="M81" s="13">
        <v>75000</v>
      </c>
    </row>
    <row r="82" spans="1:13" x14ac:dyDescent="0.25">
      <c r="A82" s="4" t="s">
        <v>244</v>
      </c>
      <c r="B82" s="4" t="s">
        <v>245</v>
      </c>
      <c r="C82" s="4" t="s">
        <v>246</v>
      </c>
      <c r="D82" s="11" t="s">
        <v>37</v>
      </c>
      <c r="E82" s="5">
        <v>642500</v>
      </c>
      <c r="F82" s="5">
        <v>440000</v>
      </c>
      <c r="G82" s="36">
        <v>7.8</v>
      </c>
      <c r="H82" s="36">
        <v>15.4</v>
      </c>
      <c r="I82" s="36">
        <v>28.4</v>
      </c>
      <c r="J82" s="36">
        <v>13</v>
      </c>
      <c r="K82" s="36">
        <v>8.4</v>
      </c>
      <c r="L82" s="14">
        <v>73</v>
      </c>
      <c r="M82" s="13">
        <v>220000</v>
      </c>
    </row>
    <row r="83" spans="1:13" x14ac:dyDescent="0.25">
      <c r="A83" s="4" t="s">
        <v>194</v>
      </c>
      <c r="B83" s="4" t="s">
        <v>131</v>
      </c>
      <c r="C83" s="4" t="s">
        <v>195</v>
      </c>
      <c r="D83" s="11" t="s">
        <v>37</v>
      </c>
      <c r="E83" s="5">
        <v>2550320</v>
      </c>
      <c r="F83" s="5">
        <v>1300000</v>
      </c>
      <c r="G83" s="36">
        <v>7.8</v>
      </c>
      <c r="H83" s="36">
        <v>15.2</v>
      </c>
      <c r="I83" s="36">
        <v>28</v>
      </c>
      <c r="J83" s="36">
        <v>9</v>
      </c>
      <c r="K83" s="36">
        <v>7</v>
      </c>
      <c r="L83" s="14">
        <v>67</v>
      </c>
      <c r="M83" s="13">
        <v>200000</v>
      </c>
    </row>
    <row r="84" spans="1:13" ht="15.75" thickBot="1" x14ac:dyDescent="0.3">
      <c r="A84" s="18" t="s">
        <v>196</v>
      </c>
      <c r="B84" s="18" t="s">
        <v>197</v>
      </c>
      <c r="C84" s="18" t="s">
        <v>198</v>
      </c>
      <c r="D84" s="19" t="s">
        <v>37</v>
      </c>
      <c r="E84" s="20">
        <v>1985000</v>
      </c>
      <c r="F84" s="20">
        <v>900000</v>
      </c>
      <c r="G84" s="37">
        <v>8</v>
      </c>
      <c r="H84" s="37">
        <v>13.2</v>
      </c>
      <c r="I84" s="37">
        <v>26</v>
      </c>
      <c r="J84" s="37">
        <v>9.4</v>
      </c>
      <c r="K84" s="37">
        <v>8</v>
      </c>
      <c r="L84" s="21">
        <v>64.599999999999994</v>
      </c>
      <c r="M84" s="22">
        <v>280000</v>
      </c>
    </row>
    <row r="85" spans="1:13" ht="30.75" thickTop="1" x14ac:dyDescent="0.25">
      <c r="A85" s="7" t="s">
        <v>202</v>
      </c>
      <c r="B85" s="7" t="s">
        <v>7</v>
      </c>
      <c r="C85" s="24" t="s">
        <v>203</v>
      </c>
      <c r="D85" s="10" t="s">
        <v>36</v>
      </c>
      <c r="E85" s="8">
        <v>591400</v>
      </c>
      <c r="F85" s="8">
        <v>203400</v>
      </c>
      <c r="G85" s="36">
        <v>7.6</v>
      </c>
      <c r="H85" s="36">
        <v>13.4</v>
      </c>
      <c r="I85" s="36">
        <v>21.6</v>
      </c>
      <c r="J85" s="36">
        <v>11.8</v>
      </c>
      <c r="K85" s="36">
        <v>7.4</v>
      </c>
      <c r="L85" s="15">
        <v>61.8</v>
      </c>
      <c r="M85" s="8"/>
    </row>
    <row r="86" spans="1:13" x14ac:dyDescent="0.25">
      <c r="A86" s="4" t="s">
        <v>204</v>
      </c>
      <c r="B86" s="4" t="s">
        <v>6</v>
      </c>
      <c r="C86" s="4" t="s">
        <v>205</v>
      </c>
      <c r="D86" s="11" t="s">
        <v>37</v>
      </c>
      <c r="E86" s="5">
        <v>393600</v>
      </c>
      <c r="F86" s="5">
        <v>273600</v>
      </c>
      <c r="G86" s="36">
        <v>8.4</v>
      </c>
      <c r="H86" s="36">
        <v>9.4</v>
      </c>
      <c r="I86" s="36">
        <v>23</v>
      </c>
      <c r="J86" s="36">
        <v>12.4</v>
      </c>
      <c r="K86" s="36">
        <v>7.4</v>
      </c>
      <c r="L86" s="15">
        <v>60.6</v>
      </c>
      <c r="M86" s="8"/>
    </row>
    <row r="87" spans="1:13" x14ac:dyDescent="0.25">
      <c r="A87" s="4" t="s">
        <v>209</v>
      </c>
      <c r="B87" s="4" t="s">
        <v>210</v>
      </c>
      <c r="C87" s="4" t="s">
        <v>211</v>
      </c>
      <c r="D87" s="11" t="s">
        <v>37</v>
      </c>
      <c r="E87" s="5">
        <v>1477250</v>
      </c>
      <c r="F87" s="5">
        <v>959750</v>
      </c>
      <c r="G87" s="36">
        <v>6.8</v>
      </c>
      <c r="H87" s="36">
        <v>13.4</v>
      </c>
      <c r="I87" s="36">
        <v>25</v>
      </c>
      <c r="J87" s="36">
        <v>8.8000000000000007</v>
      </c>
      <c r="K87" s="36">
        <v>6.2</v>
      </c>
      <c r="L87" s="15">
        <v>60.2</v>
      </c>
      <c r="M87" s="8"/>
    </row>
    <row r="88" spans="1:13" x14ac:dyDescent="0.25">
      <c r="A88" s="4" t="s">
        <v>237</v>
      </c>
      <c r="B88" s="4" t="s">
        <v>252</v>
      </c>
      <c r="C88" s="4" t="s">
        <v>238</v>
      </c>
      <c r="D88" s="11" t="s">
        <v>37</v>
      </c>
      <c r="E88" s="5">
        <v>1235000</v>
      </c>
      <c r="F88" s="5">
        <v>575000</v>
      </c>
      <c r="G88" s="36">
        <v>6.2</v>
      </c>
      <c r="H88" s="36">
        <v>12.4</v>
      </c>
      <c r="I88" s="36">
        <v>21.4</v>
      </c>
      <c r="J88" s="36">
        <v>13</v>
      </c>
      <c r="K88" s="36">
        <v>7</v>
      </c>
      <c r="L88" s="15">
        <v>60</v>
      </c>
      <c r="M88" s="8"/>
    </row>
    <row r="89" spans="1:13" x14ac:dyDescent="0.25">
      <c r="A89" s="4" t="s">
        <v>239</v>
      </c>
      <c r="B89" s="4" t="s">
        <v>240</v>
      </c>
      <c r="C89" s="4" t="s">
        <v>241</v>
      </c>
      <c r="D89" s="11" t="s">
        <v>37</v>
      </c>
      <c r="E89" s="5">
        <v>1790000</v>
      </c>
      <c r="F89" s="5">
        <v>942000</v>
      </c>
      <c r="G89" s="36">
        <v>6.4</v>
      </c>
      <c r="H89" s="36">
        <v>11.6</v>
      </c>
      <c r="I89" s="36">
        <v>21.6</v>
      </c>
      <c r="J89" s="36">
        <v>12.6</v>
      </c>
      <c r="K89" s="36">
        <v>7</v>
      </c>
      <c r="L89" s="15">
        <v>59.2</v>
      </c>
      <c r="M89" s="8"/>
    </row>
    <row r="90" spans="1:13" x14ac:dyDescent="0.25">
      <c r="A90" s="4" t="s">
        <v>242</v>
      </c>
      <c r="B90" s="4" t="s">
        <v>255</v>
      </c>
      <c r="C90" s="4" t="s">
        <v>243</v>
      </c>
      <c r="D90" s="11" t="s">
        <v>40</v>
      </c>
      <c r="E90" s="5">
        <v>340690</v>
      </c>
      <c r="F90" s="5">
        <v>238000</v>
      </c>
      <c r="G90" s="36">
        <v>7.8</v>
      </c>
      <c r="H90" s="36">
        <v>12.6</v>
      </c>
      <c r="I90" s="36">
        <v>18.2</v>
      </c>
      <c r="J90" s="36">
        <v>8</v>
      </c>
      <c r="K90" s="36">
        <v>7</v>
      </c>
      <c r="L90" s="15">
        <v>53.6</v>
      </c>
      <c r="M90" s="8"/>
    </row>
    <row r="91" spans="1:13" x14ac:dyDescent="0.25">
      <c r="A91" s="4" t="s">
        <v>212</v>
      </c>
      <c r="B91" s="4" t="s">
        <v>213</v>
      </c>
      <c r="C91" s="4" t="s">
        <v>214</v>
      </c>
      <c r="D91" s="11" t="s">
        <v>39</v>
      </c>
      <c r="E91" s="5">
        <v>465000</v>
      </c>
      <c r="F91" s="5">
        <v>240000</v>
      </c>
      <c r="G91" s="36">
        <v>5.2</v>
      </c>
      <c r="H91" s="36">
        <v>9.1999999999999993</v>
      </c>
      <c r="I91" s="36">
        <v>16.600000000000001</v>
      </c>
      <c r="J91" s="36">
        <v>11.6</v>
      </c>
      <c r="K91" s="36">
        <v>5.4</v>
      </c>
      <c r="L91" s="15">
        <v>48</v>
      </c>
      <c r="M91" s="8"/>
    </row>
    <row r="92" spans="1:13" x14ac:dyDescent="0.25">
      <c r="A92" s="4" t="s">
        <v>221</v>
      </c>
      <c r="B92" s="4" t="s">
        <v>222</v>
      </c>
      <c r="C92" s="4" t="s">
        <v>223</v>
      </c>
      <c r="D92" s="11" t="s">
        <v>39</v>
      </c>
      <c r="E92" s="5">
        <v>653500</v>
      </c>
      <c r="F92" s="5">
        <v>569400</v>
      </c>
      <c r="G92" s="36">
        <v>4.4000000000000004</v>
      </c>
      <c r="H92" s="36">
        <v>9.4</v>
      </c>
      <c r="I92" s="36">
        <v>15.4</v>
      </c>
      <c r="J92" s="36">
        <v>12.8</v>
      </c>
      <c r="K92" s="36">
        <v>5.6</v>
      </c>
      <c r="L92" s="15">
        <v>47.6</v>
      </c>
      <c r="M92" s="8"/>
    </row>
    <row r="93" spans="1:13" x14ac:dyDescent="0.25">
      <c r="M93" s="12">
        <f>SUM(M72:M92)</f>
        <v>2555000</v>
      </c>
    </row>
    <row r="94" spans="1:13" ht="27.75" customHeight="1" x14ac:dyDescent="0.25">
      <c r="L94" s="12" t="s">
        <v>258</v>
      </c>
      <c r="M94" s="12">
        <f>M93+M70+M59+M40</f>
        <v>17490000</v>
      </c>
    </row>
    <row r="96" spans="1:13" x14ac:dyDescent="0.25">
      <c r="A96" s="73" t="s">
        <v>348</v>
      </c>
      <c r="G96" s="12"/>
      <c r="J96"/>
      <c r="K96"/>
      <c r="L96"/>
      <c r="M96"/>
    </row>
    <row r="97" spans="1:13" s="79" customFormat="1" ht="30" x14ac:dyDescent="0.25">
      <c r="A97" s="74">
        <v>1515000108</v>
      </c>
      <c r="B97" s="75" t="s">
        <v>76</v>
      </c>
      <c r="C97" s="76" t="s">
        <v>349</v>
      </c>
      <c r="D97" s="77"/>
      <c r="E97" s="78"/>
      <c r="G97" s="80"/>
    </row>
    <row r="98" spans="1:13" x14ac:dyDescent="0.25">
      <c r="A98" s="73" t="s">
        <v>350</v>
      </c>
      <c r="C98" s="81"/>
      <c r="G98" s="12"/>
      <c r="J98"/>
      <c r="K98"/>
      <c r="L98"/>
      <c r="M98"/>
    </row>
    <row r="99" spans="1:13" s="79" customFormat="1" x14ac:dyDescent="0.25">
      <c r="A99" s="74">
        <v>1515000095</v>
      </c>
      <c r="B99" s="75" t="s">
        <v>351</v>
      </c>
      <c r="C99" s="76" t="s">
        <v>352</v>
      </c>
      <c r="D99" s="77"/>
      <c r="E99" s="78"/>
      <c r="G99" s="82"/>
    </row>
    <row r="100" spans="1:13" s="79" customFormat="1" x14ac:dyDescent="0.25">
      <c r="A100" s="74">
        <v>1515000063</v>
      </c>
      <c r="B100" s="75" t="s">
        <v>353</v>
      </c>
      <c r="C100" s="76" t="s">
        <v>354</v>
      </c>
      <c r="D100" s="77"/>
      <c r="E100" s="78"/>
      <c r="G100" s="82"/>
    </row>
    <row r="101" spans="1:13" s="79" customFormat="1" ht="30" x14ac:dyDescent="0.25">
      <c r="A101" s="74">
        <v>1515000110</v>
      </c>
      <c r="B101" s="75" t="s">
        <v>355</v>
      </c>
      <c r="C101" s="76" t="s">
        <v>356</v>
      </c>
      <c r="D101" s="77"/>
      <c r="E101" s="78"/>
      <c r="G101" s="80"/>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ACD1-D7E9-4465-ACFB-5EB2898EBE87}">
  <dimension ref="A1:H92"/>
  <sheetViews>
    <sheetView topLeftCell="A72" zoomScale="71" zoomScaleNormal="71" workbookViewId="0">
      <selection activeCell="H84" sqref="H84"/>
    </sheetView>
  </sheetViews>
  <sheetFormatPr defaultRowHeight="15" x14ac:dyDescent="0.25"/>
  <cols>
    <col min="1" max="1" width="12.5703125" style="2" customWidth="1"/>
    <col min="2" max="2" width="36.42578125" style="2" customWidth="1"/>
    <col min="3" max="3" width="53.42578125" style="2" customWidth="1"/>
    <col min="4" max="4" width="6.85546875" style="9" customWidth="1"/>
    <col min="5" max="5" width="16.5703125" style="3" customWidth="1"/>
    <col min="6" max="6" width="16.7109375" style="3" customWidth="1"/>
    <col min="7" max="7" width="13.5703125" style="3" customWidth="1"/>
    <col min="8" max="8" width="141.140625" customWidth="1"/>
  </cols>
  <sheetData>
    <row r="1" spans="1:8" ht="21.75" thickBot="1" x14ac:dyDescent="0.4">
      <c r="A1" s="1" t="s">
        <v>128</v>
      </c>
    </row>
    <row r="2" spans="1:8" ht="76.5" customHeight="1" thickBot="1" x14ac:dyDescent="0.3">
      <c r="A2" s="40" t="s">
        <v>25</v>
      </c>
      <c r="B2" s="41" t="s">
        <v>26</v>
      </c>
      <c r="C2" s="41" t="s">
        <v>0</v>
      </c>
      <c r="D2" s="42" t="s">
        <v>28</v>
      </c>
      <c r="E2" s="43" t="s">
        <v>27</v>
      </c>
      <c r="F2" s="43" t="s">
        <v>24</v>
      </c>
      <c r="G2" s="44" t="s">
        <v>257</v>
      </c>
      <c r="H2" s="45" t="s">
        <v>264</v>
      </c>
    </row>
    <row r="3" spans="1:8" ht="19.5" thickBot="1" x14ac:dyDescent="0.35">
      <c r="A3" s="46" t="s">
        <v>247</v>
      </c>
      <c r="B3" s="47"/>
      <c r="C3" s="48"/>
      <c r="D3" s="49"/>
      <c r="E3" s="50"/>
      <c r="F3" s="50"/>
      <c r="G3" s="50"/>
      <c r="H3" s="51"/>
    </row>
    <row r="4" spans="1:8" ht="30" x14ac:dyDescent="0.25">
      <c r="A4" s="7" t="s">
        <v>99</v>
      </c>
      <c r="B4" s="7" t="s">
        <v>4</v>
      </c>
      <c r="C4" s="7" t="s">
        <v>100</v>
      </c>
      <c r="D4" s="10" t="s">
        <v>37</v>
      </c>
      <c r="E4" s="8">
        <v>4767500</v>
      </c>
      <c r="F4" s="8">
        <v>1597500</v>
      </c>
      <c r="G4" s="52">
        <v>90</v>
      </c>
      <c r="H4" s="53" t="s">
        <v>265</v>
      </c>
    </row>
    <row r="5" spans="1:8" ht="44.25" customHeight="1" x14ac:dyDescent="0.25">
      <c r="A5" s="4" t="s">
        <v>106</v>
      </c>
      <c r="B5" s="4" t="s">
        <v>18</v>
      </c>
      <c r="C5" s="4" t="s">
        <v>107</v>
      </c>
      <c r="D5" s="11" t="s">
        <v>37</v>
      </c>
      <c r="E5" s="5">
        <v>7238571</v>
      </c>
      <c r="F5" s="5">
        <v>4922000</v>
      </c>
      <c r="G5" s="52">
        <v>88</v>
      </c>
      <c r="H5" s="54" t="s">
        <v>266</v>
      </c>
    </row>
    <row r="6" spans="1:8" ht="45" x14ac:dyDescent="0.25">
      <c r="A6" s="4" t="s">
        <v>42</v>
      </c>
      <c r="B6" s="4" t="s">
        <v>43</v>
      </c>
      <c r="C6" s="4" t="s">
        <v>44</v>
      </c>
      <c r="D6" s="11" t="s">
        <v>37</v>
      </c>
      <c r="E6" s="5">
        <v>12106000</v>
      </c>
      <c r="F6" s="5">
        <v>2852000</v>
      </c>
      <c r="G6" s="52">
        <v>87.8</v>
      </c>
      <c r="H6" s="54" t="s">
        <v>267</v>
      </c>
    </row>
    <row r="7" spans="1:8" ht="30" x14ac:dyDescent="0.25">
      <c r="A7" s="4" t="s">
        <v>101</v>
      </c>
      <c r="B7" s="4" t="s">
        <v>102</v>
      </c>
      <c r="C7" s="4" t="s">
        <v>103</v>
      </c>
      <c r="D7" s="11" t="s">
        <v>37</v>
      </c>
      <c r="E7" s="5">
        <v>893000</v>
      </c>
      <c r="F7" s="5">
        <v>393000</v>
      </c>
      <c r="G7" s="52">
        <v>85.8</v>
      </c>
      <c r="H7" s="55" t="s">
        <v>268</v>
      </c>
    </row>
    <row r="8" spans="1:8" ht="30" x14ac:dyDescent="0.25">
      <c r="A8" s="4" t="s">
        <v>80</v>
      </c>
      <c r="B8" s="4" t="s">
        <v>16</v>
      </c>
      <c r="C8" s="4" t="s">
        <v>81</v>
      </c>
      <c r="D8" s="11" t="s">
        <v>29</v>
      </c>
      <c r="E8" s="5">
        <v>897420</v>
      </c>
      <c r="F8" s="5">
        <v>481000</v>
      </c>
      <c r="G8" s="52">
        <v>84.2</v>
      </c>
      <c r="H8" s="53" t="s">
        <v>269</v>
      </c>
    </row>
    <row r="9" spans="1:8" ht="30" x14ac:dyDescent="0.25">
      <c r="A9" s="4" t="s">
        <v>112</v>
      </c>
      <c r="B9" s="4" t="s">
        <v>35</v>
      </c>
      <c r="C9" s="4" t="s">
        <v>113</v>
      </c>
      <c r="D9" s="11" t="s">
        <v>29</v>
      </c>
      <c r="E9" s="5">
        <v>636500</v>
      </c>
      <c r="F9" s="5">
        <v>410000</v>
      </c>
      <c r="G9" s="52">
        <v>83.75</v>
      </c>
      <c r="H9" s="54" t="s">
        <v>340</v>
      </c>
    </row>
    <row r="10" spans="1:8" ht="30" x14ac:dyDescent="0.25">
      <c r="A10" s="4" t="s">
        <v>88</v>
      </c>
      <c r="B10" s="4" t="s">
        <v>89</v>
      </c>
      <c r="C10" s="4" t="s">
        <v>90</v>
      </c>
      <c r="D10" s="11" t="s">
        <v>254</v>
      </c>
      <c r="E10" s="5">
        <v>1845000</v>
      </c>
      <c r="F10" s="5">
        <v>368000</v>
      </c>
      <c r="G10" s="52">
        <v>83</v>
      </c>
      <c r="H10" s="53" t="s">
        <v>270</v>
      </c>
    </row>
    <row r="11" spans="1:8" x14ac:dyDescent="0.25">
      <c r="A11" s="4" t="s">
        <v>78</v>
      </c>
      <c r="B11" s="4" t="s">
        <v>33</v>
      </c>
      <c r="C11" s="4" t="s">
        <v>79</v>
      </c>
      <c r="D11" s="11" t="s">
        <v>29</v>
      </c>
      <c r="E11" s="5">
        <v>1943000</v>
      </c>
      <c r="F11" s="5">
        <v>800000</v>
      </c>
      <c r="G11" s="52">
        <v>82.6</v>
      </c>
      <c r="H11" s="53" t="s">
        <v>271</v>
      </c>
    </row>
    <row r="12" spans="1:8" ht="45" x14ac:dyDescent="0.25">
      <c r="A12" s="4" t="s">
        <v>125</v>
      </c>
      <c r="B12" s="4" t="s">
        <v>126</v>
      </c>
      <c r="C12" s="4" t="s">
        <v>127</v>
      </c>
      <c r="D12" s="11" t="s">
        <v>37</v>
      </c>
      <c r="E12" s="5">
        <v>783000</v>
      </c>
      <c r="F12" s="5">
        <v>382000</v>
      </c>
      <c r="G12" s="52">
        <v>81.8</v>
      </c>
      <c r="H12" s="53" t="s">
        <v>272</v>
      </c>
    </row>
    <row r="13" spans="1:8" ht="30" x14ac:dyDescent="0.25">
      <c r="A13" s="4" t="s">
        <v>58</v>
      </c>
      <c r="B13" s="4" t="s">
        <v>23</v>
      </c>
      <c r="C13" s="4" t="s">
        <v>59</v>
      </c>
      <c r="D13" s="11" t="s">
        <v>37</v>
      </c>
      <c r="E13" s="5">
        <v>413000</v>
      </c>
      <c r="F13" s="5">
        <v>193000</v>
      </c>
      <c r="G13" s="52">
        <v>80.8</v>
      </c>
      <c r="H13" s="53" t="s">
        <v>273</v>
      </c>
    </row>
    <row r="14" spans="1:8" ht="30" x14ac:dyDescent="0.25">
      <c r="A14" s="4" t="s">
        <v>75</v>
      </c>
      <c r="B14" s="4" t="s">
        <v>76</v>
      </c>
      <c r="C14" s="4" t="s">
        <v>77</v>
      </c>
      <c r="D14" s="11" t="s">
        <v>37</v>
      </c>
      <c r="E14" s="5">
        <v>830000</v>
      </c>
      <c r="F14" s="5">
        <v>280000</v>
      </c>
      <c r="G14" s="52">
        <v>80.8</v>
      </c>
      <c r="H14" s="54" t="s">
        <v>274</v>
      </c>
    </row>
    <row r="15" spans="1:8" ht="75" x14ac:dyDescent="0.25">
      <c r="A15" s="4" t="s">
        <v>68</v>
      </c>
      <c r="B15" s="4" t="s">
        <v>32</v>
      </c>
      <c r="C15" s="4" t="s">
        <v>69</v>
      </c>
      <c r="D15" s="11" t="s">
        <v>29</v>
      </c>
      <c r="E15" s="5">
        <v>642456</v>
      </c>
      <c r="F15" s="5">
        <v>449000</v>
      </c>
      <c r="G15" s="52">
        <v>78</v>
      </c>
      <c r="H15" s="54" t="s">
        <v>275</v>
      </c>
    </row>
    <row r="16" spans="1:8" ht="30" x14ac:dyDescent="0.25">
      <c r="A16" s="4" t="s">
        <v>56</v>
      </c>
      <c r="B16" s="4" t="s">
        <v>20</v>
      </c>
      <c r="C16" s="4" t="s">
        <v>57</v>
      </c>
      <c r="D16" s="11" t="s">
        <v>37</v>
      </c>
      <c r="E16" s="5">
        <v>770000</v>
      </c>
      <c r="F16" s="5">
        <v>420000</v>
      </c>
      <c r="G16" s="52">
        <v>77.599999999999994</v>
      </c>
      <c r="H16" s="53" t="s">
        <v>276</v>
      </c>
    </row>
    <row r="17" spans="1:8" ht="45" x14ac:dyDescent="0.25">
      <c r="A17" s="4" t="s">
        <v>97</v>
      </c>
      <c r="B17" s="4" t="s">
        <v>250</v>
      </c>
      <c r="C17" s="4" t="s">
        <v>98</v>
      </c>
      <c r="D17" s="11" t="s">
        <v>29</v>
      </c>
      <c r="E17" s="5">
        <v>325498</v>
      </c>
      <c r="F17" s="5">
        <v>183500</v>
      </c>
      <c r="G17" s="52">
        <v>77.2</v>
      </c>
      <c r="H17" s="56" t="s">
        <v>341</v>
      </c>
    </row>
    <row r="18" spans="1:8" ht="30" x14ac:dyDescent="0.25">
      <c r="A18" s="4" t="s">
        <v>104</v>
      </c>
      <c r="B18" s="4" t="s">
        <v>8</v>
      </c>
      <c r="C18" s="4" t="s">
        <v>105</v>
      </c>
      <c r="D18" s="11" t="s">
        <v>37</v>
      </c>
      <c r="E18" s="5">
        <v>743000</v>
      </c>
      <c r="F18" s="5">
        <v>373000</v>
      </c>
      <c r="G18" s="52">
        <v>77.2</v>
      </c>
      <c r="H18" s="53" t="s">
        <v>277</v>
      </c>
    </row>
    <row r="19" spans="1:8" ht="60" x14ac:dyDescent="0.25">
      <c r="A19" s="4" t="s">
        <v>123</v>
      </c>
      <c r="B19" s="4" t="s">
        <v>38</v>
      </c>
      <c r="C19" s="4" t="s">
        <v>124</v>
      </c>
      <c r="D19" s="11" t="s">
        <v>37</v>
      </c>
      <c r="E19" s="5">
        <v>494900</v>
      </c>
      <c r="F19" s="5">
        <v>272000</v>
      </c>
      <c r="G19" s="52">
        <v>76.599999999999994</v>
      </c>
      <c r="H19" s="54" t="s">
        <v>278</v>
      </c>
    </row>
    <row r="20" spans="1:8" ht="45" x14ac:dyDescent="0.25">
      <c r="A20" s="4" t="s">
        <v>50</v>
      </c>
      <c r="B20" s="4" t="s">
        <v>51</v>
      </c>
      <c r="C20" s="4" t="s">
        <v>52</v>
      </c>
      <c r="D20" s="11" t="s">
        <v>37</v>
      </c>
      <c r="E20" s="5">
        <v>664213</v>
      </c>
      <c r="F20" s="5">
        <v>463213</v>
      </c>
      <c r="G20" s="52">
        <v>76.2</v>
      </c>
      <c r="H20" s="57" t="s">
        <v>279</v>
      </c>
    </row>
    <row r="21" spans="1:8" ht="45" x14ac:dyDescent="0.25">
      <c r="A21" s="4" t="s">
        <v>110</v>
      </c>
      <c r="B21" s="4" t="s">
        <v>2</v>
      </c>
      <c r="C21" s="4" t="s">
        <v>111</v>
      </c>
      <c r="D21" s="11" t="s">
        <v>37</v>
      </c>
      <c r="E21" s="5">
        <v>614000</v>
      </c>
      <c r="F21" s="5">
        <v>389000</v>
      </c>
      <c r="G21" s="52">
        <v>76.2</v>
      </c>
      <c r="H21" s="54" t="s">
        <v>280</v>
      </c>
    </row>
    <row r="22" spans="1:8" ht="30" x14ac:dyDescent="0.25">
      <c r="A22" s="4" t="s">
        <v>119</v>
      </c>
      <c r="B22" s="4" t="s">
        <v>253</v>
      </c>
      <c r="C22" s="4" t="s">
        <v>120</v>
      </c>
      <c r="D22" s="11" t="s">
        <v>37</v>
      </c>
      <c r="E22" s="5">
        <v>1056000</v>
      </c>
      <c r="F22" s="5">
        <v>520000</v>
      </c>
      <c r="G22" s="52">
        <v>74.8</v>
      </c>
      <c r="H22" s="53" t="s">
        <v>281</v>
      </c>
    </row>
    <row r="23" spans="1:8" ht="92.25" customHeight="1" x14ac:dyDescent="0.25">
      <c r="A23" s="4" t="s">
        <v>91</v>
      </c>
      <c r="B23" s="4" t="s">
        <v>92</v>
      </c>
      <c r="C23" s="4" t="s">
        <v>93</v>
      </c>
      <c r="D23" s="11" t="s">
        <v>29</v>
      </c>
      <c r="E23" s="5">
        <v>881800</v>
      </c>
      <c r="F23" s="5">
        <v>363800</v>
      </c>
      <c r="G23" s="52">
        <v>74.400000000000006</v>
      </c>
      <c r="H23" s="54" t="s">
        <v>282</v>
      </c>
    </row>
    <row r="24" spans="1:8" ht="45" x14ac:dyDescent="0.25">
      <c r="A24" s="4" t="s">
        <v>70</v>
      </c>
      <c r="B24" s="4" t="s">
        <v>9</v>
      </c>
      <c r="C24" s="4" t="s">
        <v>71</v>
      </c>
      <c r="D24" s="11" t="s">
        <v>29</v>
      </c>
      <c r="E24" s="5">
        <v>420269</v>
      </c>
      <c r="F24" s="5">
        <v>200000</v>
      </c>
      <c r="G24" s="52">
        <v>74</v>
      </c>
      <c r="H24" s="54" t="s">
        <v>283</v>
      </c>
    </row>
    <row r="25" spans="1:8" ht="60" x14ac:dyDescent="0.25">
      <c r="A25" s="4" t="s">
        <v>62</v>
      </c>
      <c r="B25" s="4" t="s">
        <v>63</v>
      </c>
      <c r="C25" s="4" t="s">
        <v>64</v>
      </c>
      <c r="D25" s="11" t="s">
        <v>36</v>
      </c>
      <c r="E25" s="5">
        <v>1640000</v>
      </c>
      <c r="F25" s="5">
        <v>340000</v>
      </c>
      <c r="G25" s="52">
        <v>73.599999999999994</v>
      </c>
      <c r="H25" s="54" t="s">
        <v>284</v>
      </c>
    </row>
    <row r="26" spans="1:8" ht="60" x14ac:dyDescent="0.25">
      <c r="A26" s="4" t="s">
        <v>60</v>
      </c>
      <c r="B26" s="4" t="s">
        <v>7</v>
      </c>
      <c r="C26" s="4" t="s">
        <v>61</v>
      </c>
      <c r="D26" s="11" t="s">
        <v>36</v>
      </c>
      <c r="E26" s="5">
        <v>1754300</v>
      </c>
      <c r="F26" s="5">
        <v>607300</v>
      </c>
      <c r="G26" s="52">
        <v>73.2</v>
      </c>
      <c r="H26" s="54" t="s">
        <v>342</v>
      </c>
    </row>
    <row r="27" spans="1:8" ht="75" x14ac:dyDescent="0.25">
      <c r="A27" s="4" t="s">
        <v>86</v>
      </c>
      <c r="B27" s="4" t="s">
        <v>15</v>
      </c>
      <c r="C27" s="4" t="s">
        <v>87</v>
      </c>
      <c r="D27" s="11" t="s">
        <v>37</v>
      </c>
      <c r="E27" s="5">
        <v>2288800</v>
      </c>
      <c r="F27" s="5">
        <v>420000</v>
      </c>
      <c r="G27" s="52">
        <v>72.8</v>
      </c>
      <c r="H27" s="54" t="s">
        <v>285</v>
      </c>
    </row>
    <row r="28" spans="1:8" ht="45" x14ac:dyDescent="0.25">
      <c r="A28" s="4" t="s">
        <v>114</v>
      </c>
      <c r="B28" s="4" t="s">
        <v>1</v>
      </c>
      <c r="C28" s="4" t="s">
        <v>115</v>
      </c>
      <c r="D28" s="11" t="s">
        <v>37</v>
      </c>
      <c r="E28" s="5">
        <v>1256800</v>
      </c>
      <c r="F28" s="5">
        <v>680000</v>
      </c>
      <c r="G28" s="52">
        <v>72</v>
      </c>
      <c r="H28" s="56" t="s">
        <v>286</v>
      </c>
    </row>
    <row r="29" spans="1:8" ht="42.95" customHeight="1" x14ac:dyDescent="0.25">
      <c r="A29" s="4" t="s">
        <v>72</v>
      </c>
      <c r="B29" s="4" t="s">
        <v>73</v>
      </c>
      <c r="C29" s="4" t="s">
        <v>74</v>
      </c>
      <c r="D29" s="11" t="s">
        <v>37</v>
      </c>
      <c r="E29" s="5">
        <v>665000</v>
      </c>
      <c r="F29" s="5">
        <v>464500</v>
      </c>
      <c r="G29" s="52">
        <v>71.2</v>
      </c>
      <c r="H29" s="58" t="s">
        <v>287</v>
      </c>
    </row>
    <row r="30" spans="1:8" ht="30" x14ac:dyDescent="0.25">
      <c r="A30" s="4" t="s">
        <v>94</v>
      </c>
      <c r="B30" s="4" t="s">
        <v>95</v>
      </c>
      <c r="C30" s="4" t="s">
        <v>96</v>
      </c>
      <c r="D30" s="11" t="s">
        <v>41</v>
      </c>
      <c r="E30" s="5">
        <v>739000</v>
      </c>
      <c r="F30" s="5">
        <v>512000</v>
      </c>
      <c r="G30" s="52">
        <v>71</v>
      </c>
      <c r="H30" s="58" t="s">
        <v>288</v>
      </c>
    </row>
    <row r="31" spans="1:8" ht="30" x14ac:dyDescent="0.25">
      <c r="A31" s="4" t="s">
        <v>108</v>
      </c>
      <c r="B31" s="4" t="s">
        <v>256</v>
      </c>
      <c r="C31" s="4" t="s">
        <v>109</v>
      </c>
      <c r="D31" s="11" t="s">
        <v>37</v>
      </c>
      <c r="E31" s="5">
        <v>561000</v>
      </c>
      <c r="F31" s="5">
        <v>150000</v>
      </c>
      <c r="G31" s="59">
        <v>70.8</v>
      </c>
      <c r="H31" s="60" t="s">
        <v>289</v>
      </c>
    </row>
    <row r="32" spans="1:8" ht="60" x14ac:dyDescent="0.25">
      <c r="A32" s="4" t="s">
        <v>121</v>
      </c>
      <c r="B32" s="4" t="s">
        <v>38</v>
      </c>
      <c r="C32" s="4" t="s">
        <v>122</v>
      </c>
      <c r="D32" s="11" t="s">
        <v>37</v>
      </c>
      <c r="E32" s="5">
        <v>249253</v>
      </c>
      <c r="F32" s="5">
        <v>172000</v>
      </c>
      <c r="G32" s="59">
        <v>69.8</v>
      </c>
      <c r="H32" s="60" t="s">
        <v>290</v>
      </c>
    </row>
    <row r="33" spans="1:8" ht="60" x14ac:dyDescent="0.25">
      <c r="A33" s="4" t="s">
        <v>84</v>
      </c>
      <c r="B33" s="4" t="s">
        <v>15</v>
      </c>
      <c r="C33" s="4" t="s">
        <v>85</v>
      </c>
      <c r="D33" s="11" t="s">
        <v>37</v>
      </c>
      <c r="E33" s="5">
        <v>659900</v>
      </c>
      <c r="F33" s="5">
        <v>325000</v>
      </c>
      <c r="G33" s="59">
        <v>67.400000000000006</v>
      </c>
      <c r="H33" s="60" t="s">
        <v>291</v>
      </c>
    </row>
    <row r="34" spans="1:8" ht="30" x14ac:dyDescent="0.25">
      <c r="A34" s="4" t="s">
        <v>48</v>
      </c>
      <c r="B34" s="4" t="s">
        <v>5</v>
      </c>
      <c r="C34" s="4" t="s">
        <v>49</v>
      </c>
      <c r="D34" s="11" t="s">
        <v>40</v>
      </c>
      <c r="E34" s="5">
        <v>515252</v>
      </c>
      <c r="F34" s="5">
        <v>302000</v>
      </c>
      <c r="G34" s="59">
        <v>67.2</v>
      </c>
      <c r="H34" s="60" t="s">
        <v>292</v>
      </c>
    </row>
    <row r="35" spans="1:8" ht="75" x14ac:dyDescent="0.25">
      <c r="A35" s="4" t="s">
        <v>53</v>
      </c>
      <c r="B35" s="4" t="s">
        <v>54</v>
      </c>
      <c r="C35" s="4" t="s">
        <v>55</v>
      </c>
      <c r="D35" s="11" t="s">
        <v>39</v>
      </c>
      <c r="E35" s="5">
        <v>3146500</v>
      </c>
      <c r="F35" s="5">
        <v>1125000</v>
      </c>
      <c r="G35" s="59">
        <v>59.8</v>
      </c>
      <c r="H35" s="60" t="s">
        <v>293</v>
      </c>
    </row>
    <row r="36" spans="1:8" ht="60" x14ac:dyDescent="0.25">
      <c r="A36" s="4" t="s">
        <v>116</v>
      </c>
      <c r="B36" s="4" t="s">
        <v>117</v>
      </c>
      <c r="C36" s="4" t="s">
        <v>118</v>
      </c>
      <c r="D36" s="11" t="s">
        <v>37</v>
      </c>
      <c r="E36" s="5">
        <v>854264</v>
      </c>
      <c r="F36" s="5">
        <v>404264</v>
      </c>
      <c r="G36" s="59">
        <v>55.2</v>
      </c>
      <c r="H36" s="60" t="s">
        <v>294</v>
      </c>
    </row>
    <row r="37" spans="1:8" ht="45" x14ac:dyDescent="0.25">
      <c r="A37" s="4" t="s">
        <v>45</v>
      </c>
      <c r="B37" s="4" t="s">
        <v>46</v>
      </c>
      <c r="C37" s="4" t="s">
        <v>47</v>
      </c>
      <c r="D37" s="11" t="s">
        <v>41</v>
      </c>
      <c r="E37" s="5">
        <v>350000</v>
      </c>
      <c r="F37" s="5">
        <v>227000</v>
      </c>
      <c r="G37" s="59">
        <v>52</v>
      </c>
      <c r="H37" s="60" t="s">
        <v>295</v>
      </c>
    </row>
    <row r="38" spans="1:8" ht="30" x14ac:dyDescent="0.25">
      <c r="A38" s="4" t="s">
        <v>82</v>
      </c>
      <c r="B38" s="4" t="s">
        <v>34</v>
      </c>
      <c r="C38" s="4" t="s">
        <v>83</v>
      </c>
      <c r="D38" s="11" t="s">
        <v>29</v>
      </c>
      <c r="E38" s="5">
        <v>3148000</v>
      </c>
      <c r="F38" s="5">
        <v>888000</v>
      </c>
      <c r="G38" s="59">
        <v>47.4</v>
      </c>
      <c r="H38" s="60" t="s">
        <v>296</v>
      </c>
    </row>
    <row r="39" spans="1:8" ht="30" x14ac:dyDescent="0.25">
      <c r="A39" s="4" t="s">
        <v>65</v>
      </c>
      <c r="B39" s="4" t="s">
        <v>66</v>
      </c>
      <c r="C39" s="4" t="s">
        <v>67</v>
      </c>
      <c r="D39" s="11" t="s">
        <v>37</v>
      </c>
      <c r="E39" s="5">
        <v>1495800</v>
      </c>
      <c r="F39" s="5">
        <v>395800</v>
      </c>
      <c r="G39" s="61">
        <v>37</v>
      </c>
      <c r="H39" s="60" t="s">
        <v>297</v>
      </c>
    </row>
    <row r="40" spans="1:8" ht="15.75" thickBot="1" x14ac:dyDescent="0.3">
      <c r="G40" s="39"/>
      <c r="H40" s="62"/>
    </row>
    <row r="41" spans="1:8" ht="19.5" thickBot="1" x14ac:dyDescent="0.35">
      <c r="A41" s="46" t="s">
        <v>129</v>
      </c>
      <c r="B41" s="47"/>
      <c r="C41" s="48"/>
      <c r="D41" s="49"/>
      <c r="E41" s="50"/>
      <c r="F41" s="50"/>
      <c r="G41" s="50"/>
      <c r="H41" s="51"/>
    </row>
    <row r="42" spans="1:8" ht="75" x14ac:dyDescent="0.25">
      <c r="A42" s="7" t="s">
        <v>157</v>
      </c>
      <c r="B42" s="7" t="s">
        <v>31</v>
      </c>
      <c r="C42" s="7" t="s">
        <v>136</v>
      </c>
      <c r="D42" s="10" t="s">
        <v>29</v>
      </c>
      <c r="E42" s="8">
        <v>2981000</v>
      </c>
      <c r="F42" s="8">
        <v>1549000</v>
      </c>
      <c r="G42" s="52">
        <v>85.2</v>
      </c>
      <c r="H42" s="63" t="s">
        <v>298</v>
      </c>
    </row>
    <row r="43" spans="1:8" ht="45" x14ac:dyDescent="0.25">
      <c r="A43" s="4" t="s">
        <v>155</v>
      </c>
      <c r="B43" s="4" t="s">
        <v>133</v>
      </c>
      <c r="C43" s="4" t="s">
        <v>134</v>
      </c>
      <c r="D43" s="11" t="s">
        <v>39</v>
      </c>
      <c r="E43" s="5">
        <v>997000</v>
      </c>
      <c r="F43" s="5">
        <v>372000</v>
      </c>
      <c r="G43" s="52">
        <v>82.2</v>
      </c>
      <c r="H43" s="54" t="s">
        <v>299</v>
      </c>
    </row>
    <row r="44" spans="1:8" ht="45" x14ac:dyDescent="0.25">
      <c r="A44" s="4" t="s">
        <v>165</v>
      </c>
      <c r="B44" s="4" t="s">
        <v>147</v>
      </c>
      <c r="C44" s="4" t="s">
        <v>148</v>
      </c>
      <c r="D44" s="11" t="s">
        <v>37</v>
      </c>
      <c r="E44" s="5">
        <v>747300</v>
      </c>
      <c r="F44" s="5">
        <v>523000</v>
      </c>
      <c r="G44" s="52">
        <v>81.8</v>
      </c>
      <c r="H44" s="54" t="s">
        <v>300</v>
      </c>
    </row>
    <row r="45" spans="1:8" ht="45" x14ac:dyDescent="0.25">
      <c r="A45" s="4" t="s">
        <v>167</v>
      </c>
      <c r="B45" s="4" t="s">
        <v>30</v>
      </c>
      <c r="C45" s="4" t="s">
        <v>150</v>
      </c>
      <c r="D45" s="11" t="s">
        <v>29</v>
      </c>
      <c r="E45" s="5">
        <v>1416625</v>
      </c>
      <c r="F45" s="5">
        <v>734374</v>
      </c>
      <c r="G45" s="52">
        <v>81.2</v>
      </c>
      <c r="H45" s="54" t="s">
        <v>301</v>
      </c>
    </row>
    <row r="46" spans="1:8" ht="45" x14ac:dyDescent="0.25">
      <c r="A46" s="4" t="s">
        <v>168</v>
      </c>
      <c r="B46" s="4" t="s">
        <v>11</v>
      </c>
      <c r="C46" s="4" t="s">
        <v>151</v>
      </c>
      <c r="D46" s="11" t="s">
        <v>37</v>
      </c>
      <c r="E46" s="5">
        <v>1173000</v>
      </c>
      <c r="F46" s="5">
        <v>364500</v>
      </c>
      <c r="G46" s="52">
        <v>79.8</v>
      </c>
      <c r="H46" s="54" t="s">
        <v>302</v>
      </c>
    </row>
    <row r="47" spans="1:8" ht="60" x14ac:dyDescent="0.25">
      <c r="A47" s="4" t="s">
        <v>164</v>
      </c>
      <c r="B47" s="4" t="s">
        <v>17</v>
      </c>
      <c r="C47" s="4" t="s">
        <v>146</v>
      </c>
      <c r="D47" s="11" t="s">
        <v>36</v>
      </c>
      <c r="E47" s="5">
        <v>4954600</v>
      </c>
      <c r="F47" s="5">
        <v>3245100</v>
      </c>
      <c r="G47" s="52">
        <v>79.400000000000006</v>
      </c>
      <c r="H47" s="54" t="s">
        <v>303</v>
      </c>
    </row>
    <row r="48" spans="1:8" ht="45" x14ac:dyDescent="0.25">
      <c r="A48" s="4" t="s">
        <v>162</v>
      </c>
      <c r="B48" s="4" t="s">
        <v>143</v>
      </c>
      <c r="C48" s="4" t="s">
        <v>144</v>
      </c>
      <c r="D48" s="11" t="s">
        <v>37</v>
      </c>
      <c r="E48" s="5">
        <v>668420</v>
      </c>
      <c r="F48" s="5">
        <v>381520</v>
      </c>
      <c r="G48" s="52">
        <v>78.400000000000006</v>
      </c>
      <c r="H48" s="54" t="s">
        <v>304</v>
      </c>
    </row>
    <row r="49" spans="1:8" ht="30" x14ac:dyDescent="0.25">
      <c r="A49" s="4" t="s">
        <v>156</v>
      </c>
      <c r="B49" s="4" t="s">
        <v>20</v>
      </c>
      <c r="C49" s="4" t="s">
        <v>135</v>
      </c>
      <c r="D49" s="11" t="s">
        <v>37</v>
      </c>
      <c r="E49" s="5">
        <v>400000</v>
      </c>
      <c r="F49" s="5">
        <v>240000</v>
      </c>
      <c r="G49" s="52">
        <v>75.599999999999994</v>
      </c>
      <c r="H49" s="54" t="s">
        <v>305</v>
      </c>
    </row>
    <row r="50" spans="1:8" ht="60" x14ac:dyDescent="0.25">
      <c r="A50" s="4" t="s">
        <v>153</v>
      </c>
      <c r="B50" s="4" t="s">
        <v>19</v>
      </c>
      <c r="C50" s="4" t="s">
        <v>130</v>
      </c>
      <c r="D50" s="11" t="s">
        <v>37</v>
      </c>
      <c r="E50" s="5">
        <v>418000</v>
      </c>
      <c r="F50" s="5">
        <v>212500</v>
      </c>
      <c r="G50" s="52">
        <v>75.2</v>
      </c>
      <c r="H50" s="54" t="s">
        <v>306</v>
      </c>
    </row>
    <row r="51" spans="1:8" ht="45" x14ac:dyDescent="0.25">
      <c r="A51" s="4" t="s">
        <v>166</v>
      </c>
      <c r="B51" s="4" t="s">
        <v>102</v>
      </c>
      <c r="C51" s="4" t="s">
        <v>149</v>
      </c>
      <c r="D51" s="11" t="s">
        <v>37</v>
      </c>
      <c r="E51" s="5">
        <v>197500</v>
      </c>
      <c r="F51" s="5">
        <v>126000</v>
      </c>
      <c r="G51" s="52">
        <v>73.2</v>
      </c>
      <c r="H51" s="53" t="s">
        <v>307</v>
      </c>
    </row>
    <row r="52" spans="1:8" ht="45" x14ac:dyDescent="0.25">
      <c r="A52" s="4" t="s">
        <v>160</v>
      </c>
      <c r="B52" s="4" t="s">
        <v>73</v>
      </c>
      <c r="C52" s="4" t="s">
        <v>140</v>
      </c>
      <c r="D52" s="11" t="s">
        <v>37</v>
      </c>
      <c r="E52" s="5">
        <v>521000</v>
      </c>
      <c r="F52" s="5">
        <v>363000</v>
      </c>
      <c r="G52" s="59">
        <v>71.8</v>
      </c>
      <c r="H52" s="64" t="s">
        <v>307</v>
      </c>
    </row>
    <row r="53" spans="1:8" ht="60" x14ac:dyDescent="0.25">
      <c r="A53" s="4" t="s">
        <v>163</v>
      </c>
      <c r="B53" s="4" t="s">
        <v>14</v>
      </c>
      <c r="C53" s="4" t="s">
        <v>145</v>
      </c>
      <c r="D53" s="11" t="s">
        <v>37</v>
      </c>
      <c r="E53" s="5">
        <v>346580</v>
      </c>
      <c r="F53" s="5">
        <v>242480</v>
      </c>
      <c r="G53" s="59">
        <v>71.599999999999994</v>
      </c>
      <c r="H53" s="64" t="s">
        <v>308</v>
      </c>
    </row>
    <row r="54" spans="1:8" ht="60" x14ac:dyDescent="0.25">
      <c r="A54" s="4" t="s">
        <v>154</v>
      </c>
      <c r="B54" s="4" t="s">
        <v>131</v>
      </c>
      <c r="C54" s="4" t="s">
        <v>132</v>
      </c>
      <c r="D54" s="11" t="s">
        <v>37</v>
      </c>
      <c r="E54" s="5">
        <v>1452000</v>
      </c>
      <c r="F54" s="5">
        <v>900000</v>
      </c>
      <c r="G54" s="59">
        <v>70.8</v>
      </c>
      <c r="H54" s="64" t="s">
        <v>309</v>
      </c>
    </row>
    <row r="55" spans="1:8" ht="54.6" customHeight="1" x14ac:dyDescent="0.25">
      <c r="A55" s="4" t="s">
        <v>161</v>
      </c>
      <c r="B55" s="4" t="s">
        <v>141</v>
      </c>
      <c r="C55" s="4" t="s">
        <v>142</v>
      </c>
      <c r="D55" s="11" t="s">
        <v>37</v>
      </c>
      <c r="E55" s="5">
        <v>574262</v>
      </c>
      <c r="F55" s="5">
        <v>170181</v>
      </c>
      <c r="G55" s="59">
        <v>68.400000000000006</v>
      </c>
      <c r="H55" s="65" t="s">
        <v>343</v>
      </c>
    </row>
    <row r="56" spans="1:8" ht="60" x14ac:dyDescent="0.25">
      <c r="A56" s="4" t="s">
        <v>159</v>
      </c>
      <c r="B56" s="4" t="s">
        <v>138</v>
      </c>
      <c r="C56" s="4" t="s">
        <v>139</v>
      </c>
      <c r="D56" s="11" t="s">
        <v>37</v>
      </c>
      <c r="E56" s="5">
        <v>1131000</v>
      </c>
      <c r="F56" s="5">
        <v>600000</v>
      </c>
      <c r="G56" s="59">
        <v>67.599999999999994</v>
      </c>
      <c r="H56" s="66" t="s">
        <v>310</v>
      </c>
    </row>
    <row r="57" spans="1:8" ht="45" x14ac:dyDescent="0.25">
      <c r="A57" s="4" t="s">
        <v>169</v>
      </c>
      <c r="B57" s="4" t="s">
        <v>21</v>
      </c>
      <c r="C57" s="4" t="s">
        <v>152</v>
      </c>
      <c r="D57" s="11"/>
      <c r="E57" s="5">
        <v>2421000</v>
      </c>
      <c r="F57" s="5">
        <v>906000</v>
      </c>
      <c r="G57" s="59">
        <v>62.4</v>
      </c>
      <c r="H57" s="64" t="s">
        <v>344</v>
      </c>
    </row>
    <row r="58" spans="1:8" ht="60" x14ac:dyDescent="0.25">
      <c r="A58" s="4" t="s">
        <v>158</v>
      </c>
      <c r="B58" s="4" t="s">
        <v>3</v>
      </c>
      <c r="C58" s="4" t="s">
        <v>137</v>
      </c>
      <c r="D58" s="11" t="s">
        <v>37</v>
      </c>
      <c r="E58" s="5">
        <v>202900</v>
      </c>
      <c r="F58" s="5">
        <v>122900</v>
      </c>
      <c r="G58" s="61">
        <v>57.8</v>
      </c>
      <c r="H58" s="65" t="s">
        <v>311</v>
      </c>
    </row>
    <row r="59" spans="1:8" ht="15.75" thickBot="1" x14ac:dyDescent="0.3">
      <c r="G59" s="39"/>
      <c r="H59" s="62"/>
    </row>
    <row r="60" spans="1:8" ht="19.5" thickBot="1" x14ac:dyDescent="0.35">
      <c r="A60" s="46" t="s">
        <v>248</v>
      </c>
      <c r="B60" s="47"/>
      <c r="C60" s="48"/>
      <c r="D60" s="49"/>
      <c r="E60" s="50"/>
      <c r="F60" s="50"/>
      <c r="G60" s="50"/>
      <c r="H60" s="51"/>
    </row>
    <row r="61" spans="1:8" ht="30" x14ac:dyDescent="0.25">
      <c r="A61" s="7" t="s">
        <v>183</v>
      </c>
      <c r="B61" s="7" t="s">
        <v>184</v>
      </c>
      <c r="C61" s="7" t="s">
        <v>185</v>
      </c>
      <c r="D61" s="10" t="s">
        <v>37</v>
      </c>
      <c r="E61" s="8">
        <v>702000</v>
      </c>
      <c r="F61" s="8">
        <v>347000</v>
      </c>
      <c r="G61" s="52">
        <v>87.5</v>
      </c>
      <c r="H61" s="54" t="s">
        <v>312</v>
      </c>
    </row>
    <row r="62" spans="1:8" ht="45" x14ac:dyDescent="0.25">
      <c r="A62" s="4" t="s">
        <v>170</v>
      </c>
      <c r="B62" s="4" t="s">
        <v>171</v>
      </c>
      <c r="C62" s="4" t="s">
        <v>172</v>
      </c>
      <c r="D62" s="11" t="s">
        <v>37</v>
      </c>
      <c r="E62" s="5">
        <v>1852500</v>
      </c>
      <c r="F62" s="5">
        <v>587500</v>
      </c>
      <c r="G62" s="52">
        <v>83.4</v>
      </c>
      <c r="H62" s="54" t="s">
        <v>313</v>
      </c>
    </row>
    <row r="63" spans="1:8" ht="45" x14ac:dyDescent="0.25">
      <c r="A63" s="4" t="s">
        <v>178</v>
      </c>
      <c r="B63" s="4" t="s">
        <v>12</v>
      </c>
      <c r="C63" s="4" t="s">
        <v>179</v>
      </c>
      <c r="D63" s="11" t="s">
        <v>39</v>
      </c>
      <c r="E63" s="5">
        <v>1080000</v>
      </c>
      <c r="F63" s="5">
        <v>710000</v>
      </c>
      <c r="G63" s="52">
        <v>80.599999999999994</v>
      </c>
      <c r="H63" s="54" t="s">
        <v>314</v>
      </c>
    </row>
    <row r="64" spans="1:8" ht="60" x14ac:dyDescent="0.25">
      <c r="A64" s="4" t="s">
        <v>176</v>
      </c>
      <c r="B64" s="4" t="s">
        <v>22</v>
      </c>
      <c r="C64" s="4" t="s">
        <v>177</v>
      </c>
      <c r="D64" s="11" t="s">
        <v>37</v>
      </c>
      <c r="E64" s="5">
        <v>352750</v>
      </c>
      <c r="F64" s="5">
        <v>150000</v>
      </c>
      <c r="G64" s="52">
        <v>76.2</v>
      </c>
      <c r="H64" s="54" t="s">
        <v>315</v>
      </c>
    </row>
    <row r="65" spans="1:8" ht="60" x14ac:dyDescent="0.25">
      <c r="A65" s="4" t="s">
        <v>186</v>
      </c>
      <c r="B65" s="4" t="s">
        <v>10</v>
      </c>
      <c r="C65" s="6" t="s">
        <v>187</v>
      </c>
      <c r="D65" s="11" t="s">
        <v>40</v>
      </c>
      <c r="E65" s="5">
        <v>430000</v>
      </c>
      <c r="F65" s="5">
        <v>160000</v>
      </c>
      <c r="G65" s="52">
        <v>75</v>
      </c>
      <c r="H65" s="54" t="s">
        <v>316</v>
      </c>
    </row>
    <row r="66" spans="1:8" ht="90" x14ac:dyDescent="0.25">
      <c r="A66" s="4" t="s">
        <v>173</v>
      </c>
      <c r="B66" s="4" t="s">
        <v>174</v>
      </c>
      <c r="C66" s="4" t="s">
        <v>175</v>
      </c>
      <c r="D66" s="11" t="s">
        <v>37</v>
      </c>
      <c r="E66" s="5">
        <v>1606500</v>
      </c>
      <c r="F66" s="5">
        <v>298500</v>
      </c>
      <c r="G66" s="59">
        <v>71.8</v>
      </c>
      <c r="H66" s="60" t="s">
        <v>317</v>
      </c>
    </row>
    <row r="67" spans="1:8" ht="30" x14ac:dyDescent="0.25">
      <c r="A67" s="4" t="s">
        <v>180</v>
      </c>
      <c r="B67" s="4" t="s">
        <v>181</v>
      </c>
      <c r="C67" s="4" t="s">
        <v>182</v>
      </c>
      <c r="D67" s="11" t="s">
        <v>40</v>
      </c>
      <c r="E67" s="5">
        <v>964800</v>
      </c>
      <c r="F67" s="5">
        <v>357600</v>
      </c>
      <c r="G67" s="59">
        <v>71.2</v>
      </c>
      <c r="H67" s="60" t="s">
        <v>318</v>
      </c>
    </row>
    <row r="68" spans="1:8" ht="74.099999999999994" customHeight="1" x14ac:dyDescent="0.25">
      <c r="A68" s="67" t="s">
        <v>188</v>
      </c>
      <c r="B68" s="67" t="s">
        <v>11</v>
      </c>
      <c r="C68" s="67" t="s">
        <v>189</v>
      </c>
      <c r="D68" s="68" t="s">
        <v>37</v>
      </c>
      <c r="E68" s="69">
        <v>335000</v>
      </c>
      <c r="F68" s="69">
        <v>225000</v>
      </c>
      <c r="G68" s="70">
        <v>68.2</v>
      </c>
      <c r="H68" s="60" t="s">
        <v>319</v>
      </c>
    </row>
    <row r="69" spans="1:8" ht="75" x14ac:dyDescent="0.25">
      <c r="A69" s="4" t="s">
        <v>190</v>
      </c>
      <c r="B69" s="4" t="s">
        <v>13</v>
      </c>
      <c r="C69" s="4" t="s">
        <v>191</v>
      </c>
      <c r="D69" s="11" t="s">
        <v>40</v>
      </c>
      <c r="E69" s="5">
        <v>1076550</v>
      </c>
      <c r="F69" s="5">
        <v>490700</v>
      </c>
      <c r="G69" s="61">
        <v>68.2</v>
      </c>
      <c r="H69" s="60" t="s">
        <v>320</v>
      </c>
    </row>
    <row r="70" spans="1:8" ht="15.75" thickBot="1" x14ac:dyDescent="0.3">
      <c r="G70" s="39"/>
      <c r="H70" s="62"/>
    </row>
    <row r="71" spans="1:8" ht="19.5" thickBot="1" x14ac:dyDescent="0.35">
      <c r="A71" s="46" t="s">
        <v>249</v>
      </c>
      <c r="B71" s="47"/>
      <c r="C71" s="48"/>
      <c r="D71" s="49"/>
      <c r="E71" s="50"/>
      <c r="F71" s="50"/>
      <c r="G71" s="50"/>
      <c r="H71" s="51"/>
    </row>
    <row r="72" spans="1:8" ht="45" x14ac:dyDescent="0.25">
      <c r="A72" s="7" t="s">
        <v>232</v>
      </c>
      <c r="B72" s="7" t="s">
        <v>30</v>
      </c>
      <c r="C72" s="7" t="s">
        <v>233</v>
      </c>
      <c r="D72" s="10" t="s">
        <v>29</v>
      </c>
      <c r="E72" s="8">
        <v>2132077</v>
      </c>
      <c r="F72" s="8">
        <v>473000</v>
      </c>
      <c r="G72" s="52">
        <v>87</v>
      </c>
      <c r="H72" s="63" t="s">
        <v>321</v>
      </c>
    </row>
    <row r="73" spans="1:8" ht="30" x14ac:dyDescent="0.25">
      <c r="A73" s="4" t="s">
        <v>192</v>
      </c>
      <c r="B73" s="4" t="s">
        <v>251</v>
      </c>
      <c r="C73" s="4" t="s">
        <v>193</v>
      </c>
      <c r="D73" s="11" t="s">
        <v>37</v>
      </c>
      <c r="E73" s="5">
        <v>665000</v>
      </c>
      <c r="F73" s="5">
        <v>200000</v>
      </c>
      <c r="G73" s="52">
        <v>81.2</v>
      </c>
      <c r="H73" s="53" t="s">
        <v>322</v>
      </c>
    </row>
    <row r="74" spans="1:8" ht="45" x14ac:dyDescent="0.25">
      <c r="A74" s="4" t="s">
        <v>227</v>
      </c>
      <c r="B74" s="4" t="s">
        <v>4</v>
      </c>
      <c r="C74" s="6" t="s">
        <v>228</v>
      </c>
      <c r="D74" s="11" t="s">
        <v>37</v>
      </c>
      <c r="E74" s="5">
        <v>788000</v>
      </c>
      <c r="F74" s="5">
        <v>373000</v>
      </c>
      <c r="G74" s="52">
        <v>81.2</v>
      </c>
      <c r="H74" s="55" t="s">
        <v>338</v>
      </c>
    </row>
    <row r="75" spans="1:8" ht="45" x14ac:dyDescent="0.25">
      <c r="A75" s="4" t="s">
        <v>206</v>
      </c>
      <c r="B75" s="4" t="s">
        <v>207</v>
      </c>
      <c r="C75" s="4" t="s">
        <v>208</v>
      </c>
      <c r="D75" s="11" t="s">
        <v>37</v>
      </c>
      <c r="E75" s="5">
        <v>900428</v>
      </c>
      <c r="F75" s="5">
        <v>351428</v>
      </c>
      <c r="G75" s="71">
        <v>79.8</v>
      </c>
      <c r="H75" s="57" t="s">
        <v>323</v>
      </c>
    </row>
    <row r="76" spans="1:8" ht="45" x14ac:dyDescent="0.25">
      <c r="A76" s="4" t="s">
        <v>229</v>
      </c>
      <c r="B76" s="4" t="s">
        <v>230</v>
      </c>
      <c r="C76" s="4" t="s">
        <v>231</v>
      </c>
      <c r="D76" s="11" t="s">
        <v>37</v>
      </c>
      <c r="E76" s="5">
        <v>1552500</v>
      </c>
      <c r="F76" s="5">
        <v>963500</v>
      </c>
      <c r="G76" s="52">
        <v>77.2</v>
      </c>
      <c r="H76" s="54" t="s">
        <v>324</v>
      </c>
    </row>
    <row r="77" spans="1:8" ht="30" x14ac:dyDescent="0.25">
      <c r="A77" s="4" t="s">
        <v>215</v>
      </c>
      <c r="B77" s="4" t="s">
        <v>216</v>
      </c>
      <c r="C77" s="4" t="s">
        <v>217</v>
      </c>
      <c r="D77" s="11" t="s">
        <v>37</v>
      </c>
      <c r="E77" s="5">
        <v>760000</v>
      </c>
      <c r="F77" s="5">
        <v>420000</v>
      </c>
      <c r="G77" s="52">
        <v>76.400000000000006</v>
      </c>
      <c r="H77" s="54" t="s">
        <v>325</v>
      </c>
    </row>
    <row r="78" spans="1:8" ht="45" x14ac:dyDescent="0.25">
      <c r="A78" s="4" t="s">
        <v>199</v>
      </c>
      <c r="B78" s="4" t="s">
        <v>200</v>
      </c>
      <c r="C78" s="4" t="s">
        <v>201</v>
      </c>
      <c r="D78" s="11" t="s">
        <v>37</v>
      </c>
      <c r="E78" s="5">
        <v>885750</v>
      </c>
      <c r="F78" s="5">
        <v>595750</v>
      </c>
      <c r="G78" s="52">
        <v>75.8</v>
      </c>
      <c r="H78" s="55" t="s">
        <v>339</v>
      </c>
    </row>
    <row r="79" spans="1:8" x14ac:dyDescent="0.25">
      <c r="A79" s="4" t="s">
        <v>218</v>
      </c>
      <c r="B79" s="4" t="s">
        <v>219</v>
      </c>
      <c r="C79" s="4" t="s">
        <v>220</v>
      </c>
      <c r="D79" s="11" t="s">
        <v>41</v>
      </c>
      <c r="E79" s="5">
        <v>800000</v>
      </c>
      <c r="F79" s="5">
        <v>560000</v>
      </c>
      <c r="G79" s="52">
        <v>74.2</v>
      </c>
      <c r="H79" s="54" t="s">
        <v>326</v>
      </c>
    </row>
    <row r="80" spans="1:8" ht="45" x14ac:dyDescent="0.25">
      <c r="A80" s="4" t="s">
        <v>224</v>
      </c>
      <c r="B80" s="4" t="s">
        <v>225</v>
      </c>
      <c r="C80" s="4" t="s">
        <v>226</v>
      </c>
      <c r="D80" s="11" t="s">
        <v>41</v>
      </c>
      <c r="E80" s="5">
        <v>290000</v>
      </c>
      <c r="F80" s="5">
        <v>200000</v>
      </c>
      <c r="G80" s="52">
        <v>73.400000000000006</v>
      </c>
      <c r="H80" s="54" t="s">
        <v>327</v>
      </c>
    </row>
    <row r="81" spans="1:8" ht="30" x14ac:dyDescent="0.25">
      <c r="A81" s="4" t="s">
        <v>234</v>
      </c>
      <c r="B81" s="4" t="s">
        <v>235</v>
      </c>
      <c r="C81" s="4" t="s">
        <v>236</v>
      </c>
      <c r="D81" s="11" t="s">
        <v>37</v>
      </c>
      <c r="E81" s="5">
        <v>557000</v>
      </c>
      <c r="F81" s="5">
        <v>150000</v>
      </c>
      <c r="G81" s="52">
        <v>73.2</v>
      </c>
      <c r="H81" s="53" t="s">
        <v>328</v>
      </c>
    </row>
    <row r="82" spans="1:8" ht="58.5" customHeight="1" x14ac:dyDescent="0.25">
      <c r="A82" s="4" t="s">
        <v>244</v>
      </c>
      <c r="B82" s="4" t="s">
        <v>245</v>
      </c>
      <c r="C82" s="4" t="s">
        <v>246</v>
      </c>
      <c r="D82" s="11" t="s">
        <v>37</v>
      </c>
      <c r="E82" s="5">
        <v>642500</v>
      </c>
      <c r="F82" s="5">
        <v>440000</v>
      </c>
      <c r="G82" s="52">
        <v>73</v>
      </c>
      <c r="H82" s="54" t="s">
        <v>347</v>
      </c>
    </row>
    <row r="83" spans="1:8" ht="75" x14ac:dyDescent="0.25">
      <c r="A83" s="4" t="s">
        <v>194</v>
      </c>
      <c r="B83" s="4" t="s">
        <v>131</v>
      </c>
      <c r="C83" s="4" t="s">
        <v>195</v>
      </c>
      <c r="D83" s="11" t="s">
        <v>37</v>
      </c>
      <c r="E83" s="5">
        <v>2550320</v>
      </c>
      <c r="F83" s="5">
        <v>1300000</v>
      </c>
      <c r="G83" s="52">
        <v>67</v>
      </c>
      <c r="H83" s="58" t="s">
        <v>329</v>
      </c>
    </row>
    <row r="84" spans="1:8" ht="45" x14ac:dyDescent="0.25">
      <c r="A84" s="4" t="s">
        <v>196</v>
      </c>
      <c r="B84" s="4" t="s">
        <v>197</v>
      </c>
      <c r="C84" s="4" t="s">
        <v>198</v>
      </c>
      <c r="D84" s="11" t="s">
        <v>37</v>
      </c>
      <c r="E84" s="5">
        <v>1985000</v>
      </c>
      <c r="F84" s="5">
        <v>900000</v>
      </c>
      <c r="G84" s="52">
        <v>64.599999999999994</v>
      </c>
      <c r="H84" s="58" t="s">
        <v>330</v>
      </c>
    </row>
    <row r="85" spans="1:8" ht="45" x14ac:dyDescent="0.25">
      <c r="A85" s="4" t="s">
        <v>202</v>
      </c>
      <c r="B85" s="4" t="s">
        <v>7</v>
      </c>
      <c r="C85" s="6" t="s">
        <v>203</v>
      </c>
      <c r="D85" s="11" t="s">
        <v>36</v>
      </c>
      <c r="E85" s="5">
        <v>591400</v>
      </c>
      <c r="F85" s="5">
        <v>203400</v>
      </c>
      <c r="G85" s="59">
        <v>61.8</v>
      </c>
      <c r="H85" s="60" t="s">
        <v>331</v>
      </c>
    </row>
    <row r="86" spans="1:8" ht="60" x14ac:dyDescent="0.25">
      <c r="A86" s="4" t="s">
        <v>204</v>
      </c>
      <c r="B86" s="4" t="s">
        <v>6</v>
      </c>
      <c r="C86" s="4" t="s">
        <v>205</v>
      </c>
      <c r="D86" s="11" t="s">
        <v>37</v>
      </c>
      <c r="E86" s="5">
        <v>393600</v>
      </c>
      <c r="F86" s="5">
        <v>273600</v>
      </c>
      <c r="G86" s="59">
        <v>60.6</v>
      </c>
      <c r="H86" s="60" t="s">
        <v>332</v>
      </c>
    </row>
    <row r="87" spans="1:8" ht="105" x14ac:dyDescent="0.25">
      <c r="A87" s="4" t="s">
        <v>209</v>
      </c>
      <c r="B87" s="4" t="s">
        <v>210</v>
      </c>
      <c r="C87" s="4" t="s">
        <v>211</v>
      </c>
      <c r="D87" s="11" t="s">
        <v>37</v>
      </c>
      <c r="E87" s="5">
        <v>1477250</v>
      </c>
      <c r="F87" s="5">
        <v>959750</v>
      </c>
      <c r="G87" s="59">
        <v>60.2</v>
      </c>
      <c r="H87" s="60" t="s">
        <v>333</v>
      </c>
    </row>
    <row r="88" spans="1:8" ht="45" x14ac:dyDescent="0.25">
      <c r="A88" s="4" t="s">
        <v>237</v>
      </c>
      <c r="B88" s="4" t="s">
        <v>252</v>
      </c>
      <c r="C88" s="4" t="s">
        <v>238</v>
      </c>
      <c r="D88" s="11" t="s">
        <v>37</v>
      </c>
      <c r="E88" s="5">
        <v>1235000</v>
      </c>
      <c r="F88" s="5">
        <v>575000</v>
      </c>
      <c r="G88" s="59">
        <v>60</v>
      </c>
      <c r="H88" s="60" t="s">
        <v>334</v>
      </c>
    </row>
    <row r="89" spans="1:8" ht="57.75" customHeight="1" x14ac:dyDescent="0.25">
      <c r="A89" s="4" t="s">
        <v>239</v>
      </c>
      <c r="B89" s="4" t="s">
        <v>240</v>
      </c>
      <c r="C89" s="4" t="s">
        <v>241</v>
      </c>
      <c r="D89" s="11" t="s">
        <v>37</v>
      </c>
      <c r="E89" s="5">
        <v>1790000</v>
      </c>
      <c r="F89" s="5">
        <v>942000</v>
      </c>
      <c r="G89" s="59">
        <v>59.2</v>
      </c>
      <c r="H89" s="72" t="s">
        <v>345</v>
      </c>
    </row>
    <row r="90" spans="1:8" ht="30" x14ac:dyDescent="0.25">
      <c r="A90" s="4" t="s">
        <v>242</v>
      </c>
      <c r="B90" s="4" t="s">
        <v>255</v>
      </c>
      <c r="C90" s="4" t="s">
        <v>243</v>
      </c>
      <c r="D90" s="11" t="s">
        <v>40</v>
      </c>
      <c r="E90" s="5">
        <v>340690</v>
      </c>
      <c r="F90" s="5">
        <v>238000</v>
      </c>
      <c r="G90" s="59">
        <v>53.6</v>
      </c>
      <c r="H90" s="64" t="s">
        <v>335</v>
      </c>
    </row>
    <row r="91" spans="1:8" ht="30" customHeight="1" x14ac:dyDescent="0.25">
      <c r="A91" s="4" t="s">
        <v>212</v>
      </c>
      <c r="B91" s="4" t="s">
        <v>213</v>
      </c>
      <c r="C91" s="4" t="s">
        <v>214</v>
      </c>
      <c r="D91" s="11" t="s">
        <v>39</v>
      </c>
      <c r="E91" s="5">
        <v>465000</v>
      </c>
      <c r="F91" s="5">
        <v>240000</v>
      </c>
      <c r="G91" s="59">
        <v>48</v>
      </c>
      <c r="H91" s="60" t="s">
        <v>336</v>
      </c>
    </row>
    <row r="92" spans="1:8" ht="30" x14ac:dyDescent="0.25">
      <c r="A92" s="4" t="s">
        <v>221</v>
      </c>
      <c r="B92" s="4" t="s">
        <v>222</v>
      </c>
      <c r="C92" s="4" t="s">
        <v>223</v>
      </c>
      <c r="D92" s="11" t="s">
        <v>39</v>
      </c>
      <c r="E92" s="5">
        <v>653500</v>
      </c>
      <c r="F92" s="5">
        <v>569400</v>
      </c>
      <c r="G92" s="59">
        <v>47.6</v>
      </c>
      <c r="H92" s="60" t="s">
        <v>337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výše podpory</vt:lpstr>
      <vt:lpstr>slovní hodnocení</vt:lpstr>
    </vt:vector>
  </TitlesOfParts>
  <Company>ASD Software,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Čáslavka</dc:creator>
  <cp:lastModifiedBy>Zuzana Zahradníčková</cp:lastModifiedBy>
  <cp:lastPrinted>2026-01-28T13:51:52Z</cp:lastPrinted>
  <dcterms:created xsi:type="dcterms:W3CDTF">2025-09-24T14:00:39Z</dcterms:created>
  <dcterms:modified xsi:type="dcterms:W3CDTF">2026-05-20T15:28:05Z</dcterms:modified>
</cp:coreProperties>
</file>