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3050" windowHeight="11970" tabRatio="755" activeTab="3"/>
  </bookViews>
  <sheets>
    <sheet name="Žádost_knihy" sheetId="1" r:id="rId1"/>
    <sheet name="Rozpočet jednoletý" sheetId="2" r:id="rId2"/>
    <sheet name="Rozpočet dvouletý" sheetId="5" r:id="rId3"/>
    <sheet name="Rozpočet tříletý" sheetId="4" r:id="rId4"/>
    <sheet name="Data" sheetId="6" state="hidden" r:id="rId5"/>
    <sheet name="List1" sheetId="7" state="hidden" r:id="rId6"/>
  </sheets>
  <definedNames>
    <definedName name="A">'Rozpočet dvouletý'!$D$35</definedName>
    <definedName name="A.">'Rozpočet dvouletý'!$D$5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3">'Rozpočet tříletý'!$A$1:$J$59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H36" i="4" l="1"/>
  <c r="H36" i="5"/>
  <c r="H36" i="2"/>
  <c r="H35" i="4"/>
  <c r="D36" i="4"/>
  <c r="H35" i="5"/>
  <c r="D36" i="5"/>
  <c r="D35" i="2"/>
  <c r="H35" i="2"/>
  <c r="D36" i="2"/>
  <c r="C2" i="2" l="1"/>
  <c r="G22" i="2"/>
  <c r="C2" i="4"/>
  <c r="C2" i="5"/>
  <c r="J25" i="1" l="1"/>
  <c r="J24" i="1"/>
  <c r="J23" i="1"/>
  <c r="J22" i="1"/>
  <c r="J21" i="1"/>
  <c r="J20" i="1"/>
  <c r="D35" i="4" l="1"/>
  <c r="F42" i="4" s="1"/>
  <c r="H42" i="4"/>
  <c r="I42" i="4"/>
  <c r="G42" i="4"/>
  <c r="D35" i="5"/>
  <c r="G26" i="1" l="1"/>
  <c r="I23" i="4" l="1"/>
  <c r="I42" i="5"/>
  <c r="I23" i="5"/>
  <c r="G23" i="2"/>
  <c r="I42" i="2" l="1"/>
  <c r="G24" i="2" l="1"/>
  <c r="G25" i="2" s="1"/>
  <c r="G28" i="2" l="1"/>
  <c r="D30" i="2"/>
  <c r="I18" i="4" l="1"/>
  <c r="H42" i="5"/>
  <c r="G42" i="5"/>
  <c r="F42" i="5"/>
  <c r="G42" i="2"/>
  <c r="H42" i="2"/>
  <c r="F42" i="2"/>
  <c r="I19" i="4" l="1"/>
  <c r="H22" i="4" l="1"/>
  <c r="G22" i="4"/>
  <c r="F22" i="4"/>
  <c r="H22" i="5" l="1"/>
  <c r="G22" i="5"/>
  <c r="I21" i="4" l="1"/>
  <c r="I20" i="4"/>
  <c r="I17" i="4"/>
  <c r="I16" i="4"/>
  <c r="I15" i="4"/>
  <c r="I21" i="5"/>
  <c r="I15" i="5"/>
  <c r="I22" i="4" l="1"/>
  <c r="I20" i="5"/>
  <c r="I19" i="5"/>
  <c r="I18" i="5"/>
  <c r="I17" i="5"/>
  <c r="I16" i="5"/>
  <c r="I24" i="4" l="1"/>
  <c r="I25" i="4" s="1"/>
  <c r="I26" i="1"/>
  <c r="H26" i="1"/>
  <c r="G28" i="4" l="1"/>
  <c r="H44" i="4"/>
  <c r="G44" i="4"/>
  <c r="I44" i="4"/>
  <c r="D30" i="4"/>
  <c r="F44" i="4"/>
  <c r="J26" i="1"/>
  <c r="G46" i="5" l="1"/>
  <c r="G46" i="2"/>
  <c r="I46" i="2" s="1"/>
  <c r="G46" i="4"/>
  <c r="I46" i="4" s="1"/>
  <c r="I22" i="5"/>
  <c r="G55" i="4" l="1"/>
  <c r="G56" i="4" s="1"/>
  <c r="I55" i="4"/>
  <c r="I56" i="4" s="1"/>
  <c r="H55" i="4"/>
  <c r="H56" i="4" s="1"/>
  <c r="F55" i="4"/>
  <c r="F56" i="4" s="1"/>
  <c r="H55" i="5"/>
  <c r="I55" i="5"/>
  <c r="F55" i="5"/>
  <c r="I24" i="5"/>
  <c r="G55" i="5"/>
  <c r="G28" i="5" l="1"/>
  <c r="I25" i="5"/>
  <c r="I46" i="5"/>
  <c r="I56" i="5"/>
  <c r="F56" i="5"/>
  <c r="G56" i="5"/>
  <c r="H56" i="5"/>
  <c r="D30" i="5"/>
  <c r="G44" i="5"/>
  <c r="F44" i="5"/>
  <c r="I44" i="5"/>
  <c r="H44" i="5"/>
  <c r="I55" i="2"/>
  <c r="I56" i="2" s="1"/>
  <c r="I44" i="2"/>
  <c r="H55" i="2"/>
  <c r="H56" i="2" s="1"/>
  <c r="H44" i="2"/>
  <c r="F55" i="2"/>
  <c r="F56" i="2" s="1"/>
  <c r="F44" i="2"/>
  <c r="G55" i="2"/>
  <c r="G56" i="2" s="1"/>
  <c r="G44" i="2"/>
</calcChain>
</file>

<file path=xl/comments1.xml><?xml version="1.0" encoding="utf-8"?>
<comments xmlns="http://schemas.openxmlformats.org/spreadsheetml/2006/main">
  <authors>
    <author>Fišer Bohumil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
a vyberte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<sst xmlns="http://schemas.openxmlformats.org/spreadsheetml/2006/main" count="561" uniqueCount="337">
  <si>
    <t>Překlad z jazyka:</t>
  </si>
  <si>
    <t>Tisk, vazba</t>
  </si>
  <si>
    <t xml:space="preserve">Plátce DPH: </t>
  </si>
  <si>
    <t>Okres:</t>
  </si>
  <si>
    <t>Kraj:</t>
  </si>
  <si>
    <t>Tel:</t>
  </si>
  <si>
    <t>Jméno, titul, funkce:</t>
  </si>
  <si>
    <t>na základě udělené plné moci:</t>
  </si>
  <si>
    <t>IČ</t>
  </si>
  <si>
    <t>Název osoby:</t>
  </si>
  <si>
    <t>Sídlo osoby:</t>
  </si>
  <si>
    <t>Výše podílu žadatele 
v této osobě / v %</t>
  </si>
  <si>
    <t>IČ, je-li přiděleno</t>
  </si>
  <si>
    <t>Název osoby / Jméno a příjmení :</t>
  </si>
  <si>
    <t>Sídlo / Trvalý pobyt :</t>
  </si>
  <si>
    <t>Statutární orgán potvrzuje, že projekt schválil a doporučil k předložení do dotačního programu.</t>
  </si>
  <si>
    <t>Vazba :</t>
  </si>
  <si>
    <t>Barevnost :</t>
  </si>
  <si>
    <t>Počet ilustrací, příloh :</t>
  </si>
  <si>
    <t>Poznámka:</t>
  </si>
  <si>
    <t xml:space="preserve">Tematický okruh: </t>
  </si>
  <si>
    <t>Název instituce</t>
  </si>
  <si>
    <t>Částka</t>
  </si>
  <si>
    <t>Oprávněná osoba jedná jako (označte křížkem - vyplňuje pouze žadatel, který je právnickou osobou)</t>
  </si>
  <si>
    <t>Redakční zpracování</t>
  </si>
  <si>
    <t>Celkové výrobní náklady</t>
  </si>
  <si>
    <t>Výrobní cena jedné knihy:</t>
  </si>
  <si>
    <t>Kč</t>
  </si>
  <si>
    <t>Jiné odbory Ministerstva kultury</t>
  </si>
  <si>
    <t>Státní fond kultury</t>
  </si>
  <si>
    <r>
      <t xml:space="preserve">Jiné ústřední orgány </t>
    </r>
    <r>
      <rPr>
        <i/>
        <sz val="10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</si>
  <si>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</si>
  <si>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</si>
  <si>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Celkové pokrytí nákladů</t>
  </si>
  <si>
    <t>Překladatel:</t>
  </si>
  <si>
    <t xml:space="preserve">                                                                                                                                                           Jméno, příjmení, funkce a podpis žadatele</t>
  </si>
  <si>
    <t>b)  nezisková či příspěvková organizace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</si>
  <si>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</si>
  <si>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</si>
  <si>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rPr>
        <b/>
        <sz val="10"/>
        <color theme="1"/>
        <rFont val="Calibri"/>
        <family val="2"/>
        <charset val="238"/>
        <scheme val="minor"/>
      </rPr>
      <t>Statutární orgán žadatele</t>
    </r>
    <r>
      <rPr>
        <sz val="10"/>
        <color theme="1"/>
        <rFont val="Calibri"/>
        <family val="2"/>
        <charset val="238"/>
        <scheme val="minor"/>
      </rPr>
      <t xml:space="preserve"> - právnické osoby</t>
    </r>
    <r>
      <rPr>
        <sz val="8"/>
        <color theme="1"/>
        <rFont val="Calibri"/>
        <family val="2"/>
        <charset val="238"/>
        <scheme val="minor"/>
      </rPr>
      <t xml:space="preserve"> (osoba oprávněná jednat jménem společnosti)</t>
    </r>
  </si>
  <si>
    <t>V.Doplňující údaje o žadateli</t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</si>
  <si>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</si>
  <si>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</si>
  <si>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</si>
  <si>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</si>
  <si>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</si>
  <si>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</si>
  <si>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</si>
  <si>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</si>
  <si>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</si>
  <si>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</si>
  <si>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</si>
  <si>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</si>
  <si>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</si>
  <si>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</si>
  <si>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</si>
  <si>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</si>
  <si>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</si>
  <si>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</si>
  <si>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</si>
  <si>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</si>
  <si>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</si>
  <si>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</si>
  <si>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</si>
  <si>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</si>
  <si>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</si>
  <si>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</si>
  <si>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</si>
  <si>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</si>
  <si>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</si>
  <si>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</si>
  <si>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</si>
  <si>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</si>
  <si>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</si>
  <si>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</si>
  <si>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</si>
  <si>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</si>
  <si>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</si>
  <si>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</si>
  <si>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</si>
  <si>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</si>
  <si>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</si>
  <si>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</si>
  <si>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</si>
  <si>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</si>
  <si>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</si>
  <si>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</si>
  <si>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</si>
  <si>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</si>
  <si>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</si>
  <si>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</si>
  <si>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</si>
  <si>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</si>
  <si>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</si>
  <si>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</si>
  <si>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</si>
  <si>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</si>
  <si>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</si>
  <si>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</si>
  <si>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</si>
  <si>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</si>
  <si>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</si>
  <si>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</si>
  <si>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</si>
  <si>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</si>
  <si>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</si>
  <si>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</si>
  <si>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</si>
  <si>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</si>
  <si>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</si>
  <si>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</si>
  <si>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</si>
  <si>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</si>
  <si>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</si>
  <si>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</si>
  <si>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</si>
  <si>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</si>
  <si>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</si>
  <si>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</si>
  <si>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</si>
  <si>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</si>
  <si>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</si>
  <si>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</si>
  <si>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</si>
  <si>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</si>
  <si>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</si>
  <si>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</si>
  <si>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</si>
  <si>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</si>
  <si>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</si>
  <si>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</si>
  <si>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</si>
  <si>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</si>
  <si>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</si>
  <si>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</si>
  <si>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</si>
  <si>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</si>
  <si>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</si>
  <si>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</si>
  <si>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</si>
  <si>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</si>
  <si>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</si>
  <si>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</si>
  <si>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</si>
  <si>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</si>
  <si>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</si>
  <si>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</si>
  <si>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</si>
  <si>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</si>
  <si>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</si>
  <si>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</si>
  <si>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</si>
  <si>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</si>
  <si>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</si>
  <si>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</si>
  <si>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</si>
  <si>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</si>
  <si>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</si>
  <si>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</si>
  <si>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</si>
  <si>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</si>
  <si>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</si>
  <si>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</si>
  <si>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</si>
  <si>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</si>
  <si>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</si>
  <si>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</si>
  <si>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</si>
  <si>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</si>
  <si>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</si>
  <si>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</si>
  <si>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</si>
  <si>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</si>
  <si>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</si>
  <si>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</si>
  <si>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</si>
  <si>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</si>
  <si>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</si>
  <si>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</si>
  <si>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</si>
  <si>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</si>
  <si>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</si>
  <si>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</si>
  <si>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</si>
  <si>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</si>
  <si>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</si>
  <si>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</si>
  <si>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</si>
  <si>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</si>
  <si>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</si>
  <si>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</si>
  <si>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</si>
  <si>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</si>
  <si>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</si>
  <si>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</si>
  <si>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</si>
  <si>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</si>
  <si>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</si>
  <si>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</si>
  <si>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</si>
  <si>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</si>
  <si>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</si>
  <si>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</si>
  <si>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</si>
  <si>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</si>
  <si>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</si>
  <si>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</si>
  <si>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</si>
  <si>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</si>
  <si>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</si>
  <si>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</si>
  <si>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</si>
  <si>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</si>
  <si>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</si>
  <si>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</si>
  <si>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</si>
  <si>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</si>
  <si>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</si>
  <si>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</si>
  <si>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</si>
  <si>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</si>
  <si>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Právní forma</t>
  </si>
  <si>
    <t>ano</t>
  </si>
  <si>
    <t>A.</t>
  </si>
  <si>
    <t>B.</t>
  </si>
  <si>
    <t>C.</t>
  </si>
  <si>
    <t>D.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</si>
  <si>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</si>
  <si>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</si>
  <si>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</si>
  <si>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</si>
  <si>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</si>
  <si>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</si>
  <si>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a) obchodní či jiná podnikatelská spol.; fyzická osoba</t>
  </si>
  <si>
    <t>statutární orgán žadatele :</t>
  </si>
  <si>
    <t>Zastupuje-li žadatel právnickou osobu, uvede podle  § 14, odst. 3 zákona č. 218/2000 Sb. ve znění zákona č. 171/2012 Sb. seznam osob, v nichž má  ke dni podání žádosti majetkový podíl</t>
  </si>
  <si>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1"/>
        <color theme="1"/>
        <rFont val="Calibri"/>
        <family val="2"/>
        <charset val="238"/>
        <scheme val="minor"/>
      </rPr>
      <t xml:space="preserve">Povinný popis a charakteristika projektu
        </t>
    </r>
    <r>
      <rPr>
        <sz val="8"/>
        <color theme="1"/>
        <rFont val="Calibri"/>
        <family val="2"/>
        <charset val="238"/>
        <scheme val="minor"/>
      </rPr>
      <t>Popis projektu zpracujte formou anotace, synopse či konceptu v samostatné příloze.</t>
    </r>
  </si>
  <si>
    <t>Seznam osob, které mají podíl v žadateli, který je právnickou osobou (nelze-li tyto osoby identifikovat podle výpisu z Obch. rejstříku, který je přílohou žádosti). Týká se zejména žadatelů a.s. s listinnými akciemi na majitele.</t>
  </si>
  <si>
    <t>Vlastní finanční vklad žadatele // Předpokládá se dokrytí nákladů na projekt z vlastních zdrojů žadatele nad rámec tržeb 
a případných poskytnutých dotací či jiných zdrojů krytí.</t>
  </si>
  <si>
    <t>B. POKRYTÍ NÁKLADŮ</t>
  </si>
  <si>
    <t xml:space="preserve">Redakční zpracování </t>
  </si>
  <si>
    <t>Sazba, reprografie, předtisková příprava</t>
  </si>
  <si>
    <t>Sponzoři, finanční dary vázané na realizaci projektu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</si>
  <si>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</si>
  <si>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</si>
  <si>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t>Vlastní finanční vklad žadatele // Předpokládá se dokrytí nákladů na projekt z vlastních zdrojů žadatele nad rámec tržeb                        
 a případných poskytnutých dotací či jiných zdrojů krytí.</t>
  </si>
  <si>
    <t>Vlastní finanční vklad žadatele // Předpokládá se dokrytí nákladů na projekt z vlastních zdrojů žadatele nad rámec tržeb
 a případných poskytnutých dotací či jiných zdrojů krytí.</t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</si>
  <si>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 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Podáním této žádosti dávám Ministerstvu kultury se sídlem v Praze 1, Maltézské nám. 471/1, IČ 00023671, v souladu se zákonem č. 101/2000 Sb., o ochraně osobních údajů a o změně některých zákonů, ve znění pozdějších předpisů, souhlas se zpracováním osobních údajů uvedených v této žádosti a jejich zveřejněním ve veřejně přístupném informačním systému Ministerstva financí – CEDR, za účelem poskytnutí dotace z rozpočtu Ministerstva kultury, a to na dobu nezbytně nutnou.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</si>
  <si>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</si>
  <si>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t>Ilustrátor</t>
    </r>
    <r>
      <rPr>
        <sz val="8"/>
        <color theme="1"/>
        <rFont val="Calibri"/>
        <family val="2"/>
        <charset val="238"/>
        <scheme val="minor"/>
      </rPr>
      <t xml:space="preserve"> (jen u 6. a 7. okruhu):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</t>
    </r>
  </si>
  <si>
    <t>Autorská práva, licenční poplatky, honoráře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</si>
  <si>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 ap.)</t>
    </r>
  </si>
  <si>
    <t>Grafická úprava, návrh obálky</t>
  </si>
  <si>
    <t>IČ - identifikační číslo:</t>
  </si>
  <si>
    <r>
      <t xml:space="preserve">Číslo a datum </t>
    </r>
    <r>
      <rPr>
        <sz val="8"/>
        <color theme="1"/>
        <rFont val="Calibri"/>
        <family val="2"/>
        <charset val="238"/>
        <scheme val="minor"/>
      </rPr>
      <t>registrace (spolky, o.p.s., s.r.o., a.s. aj.)</t>
    </r>
  </si>
  <si>
    <t>Náklad v ks cca :</t>
  </si>
  <si>
    <t>Autorská práva, licenční poplatky</t>
  </si>
  <si>
    <t>Honorář za překlad, ilustrace, doslov apod.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</si>
  <si>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</si>
  <si>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>Podíl režie nakladatelství</t>
  </si>
  <si>
    <t>Rozsah - počet normostran cca:</t>
  </si>
  <si>
    <r>
      <t xml:space="preserve">Rabat </t>
    </r>
    <r>
      <rPr>
        <sz val="8"/>
        <color theme="1"/>
        <rFont val="Calibri"/>
        <family val="2"/>
        <charset val="238"/>
        <scheme val="minor"/>
      </rPr>
      <t>v procentech</t>
    </r>
  </si>
  <si>
    <r>
      <t xml:space="preserve">                   </t>
    </r>
    <r>
      <rPr>
        <b/>
        <sz val="9"/>
        <color theme="1"/>
        <rFont val="Calibri"/>
        <family val="2"/>
        <charset val="238"/>
        <scheme val="minor"/>
      </rPr>
      <t xml:space="preserve"> Doporučená prodejní cena 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</si>
  <si>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Předpokládaná ztráta </t>
    </r>
    <r>
      <rPr>
        <sz val="10"/>
        <color theme="1"/>
        <rFont val="Calibri"/>
        <family val="2"/>
        <charset val="238"/>
        <scheme val="minor"/>
      </rPr>
      <t xml:space="preserve">v Kč  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</si>
  <si>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sz val="10"/>
        <color theme="1"/>
        <rFont val="Calibri"/>
        <family val="2"/>
        <charset val="238"/>
        <scheme val="minor"/>
      </rPr>
      <t xml:space="preserve"> v Kč </t>
    </r>
  </si>
  <si>
    <t>Rozsah - počet normostran cca :</t>
  </si>
  <si>
    <t xml:space="preserve">Celkové náklady na projekt                             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</si>
  <si>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 v Kč </t>
    </r>
  </si>
  <si>
    <r>
      <t xml:space="preserve">Předpokládaná ztráta  </t>
    </r>
    <r>
      <rPr>
        <sz val="10"/>
        <color theme="1"/>
        <rFont val="Calibri"/>
        <family val="2"/>
        <charset val="238"/>
        <scheme val="minor"/>
      </rPr>
      <t>v Kč</t>
    </r>
  </si>
  <si>
    <r>
      <t xml:space="preserve">Zařazení publikace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předpokl. prodeje;  </t>
    </r>
    <r>
      <rPr>
        <b/>
        <u/>
        <sz val="10"/>
        <color theme="1"/>
        <rFont val="Calibri"/>
        <family val="2"/>
        <charset val="238"/>
        <scheme val="minor"/>
      </rPr>
      <t>označte jedničkou)</t>
    </r>
    <r>
      <rPr>
        <b/>
        <sz val="10"/>
        <color theme="1"/>
        <rFont val="Calibri"/>
        <family val="2"/>
        <charset val="238"/>
        <scheme val="minor"/>
      </rPr>
      <t xml:space="preserve"> :    </t>
    </r>
  </si>
  <si>
    <r>
      <t xml:space="preserve">Ediční příprava textů 
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</si>
  <si>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 xml:space="preserve">Podíl režie nakladatelství  </t>
  </si>
  <si>
    <t xml:space="preserve">Předpokládaná ztráta </t>
  </si>
  <si>
    <t>Předpokládané vydavatelské parametry publikace</t>
  </si>
  <si>
    <t xml:space="preserve">Podíl režie nakladatelství                                                                                                                           </t>
  </si>
  <si>
    <t xml:space="preserve">Celkové náklady na projekt                                                                                                                        </t>
  </si>
  <si>
    <t>Celkem :</t>
  </si>
  <si>
    <r>
      <rPr>
        <sz val="10"/>
        <color theme="1"/>
        <rFont val="Calibri"/>
        <family val="2"/>
        <charset val="238"/>
        <scheme val="minor"/>
      </rPr>
      <t xml:space="preserve">Kontaktní adresa
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</si>
  <si>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Mail:</t>
  </si>
  <si>
    <r>
      <rPr>
        <b/>
        <sz val="10"/>
        <color theme="1"/>
        <rFont val="Calibri"/>
        <family val="2"/>
        <charset val="238"/>
        <scheme val="minor"/>
      </rPr>
      <t>Zařazení publikace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předpokládaného prodeje) ;  </t>
    </r>
    <r>
      <rPr>
        <b/>
        <u/>
        <sz val="10"/>
        <color theme="1"/>
        <rFont val="Calibri"/>
        <family val="2"/>
        <charset val="238"/>
        <scheme val="minor"/>
      </rPr>
      <t>označte jedničkou</t>
    </r>
    <r>
      <rPr>
        <sz val="10"/>
        <color theme="1"/>
        <rFont val="Calibri"/>
        <family val="2"/>
        <charset val="238"/>
        <scheme val="minor"/>
      </rPr>
      <t xml:space="preserve"> :      </t>
    </r>
  </si>
  <si>
    <r>
      <t xml:space="preserve">Zařazení publikace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předpokl. prodeje) </t>
    </r>
    <r>
      <rPr>
        <b/>
        <u/>
        <sz val="10"/>
        <color theme="1"/>
        <rFont val="Calibri"/>
        <family val="2"/>
        <charset val="238"/>
        <scheme val="minor"/>
      </rPr>
      <t xml:space="preserve"> označte jedničkou</t>
    </r>
    <r>
      <rPr>
        <b/>
        <sz val="10"/>
        <color theme="1"/>
        <rFont val="Calibri"/>
        <family val="2"/>
        <charset val="238"/>
        <scheme val="minor"/>
      </rPr>
      <t xml:space="preserve"> :    </t>
    </r>
  </si>
  <si>
    <t>Plátci DPH uvádějí 
částky bez DPH</t>
  </si>
  <si>
    <t>Poezie, debut, drama, spisy         A.</t>
  </si>
  <si>
    <t>Odborná literatura                        C.</t>
  </si>
  <si>
    <t>Uměl. próza, literatura faktu      B.</t>
  </si>
  <si>
    <t>Literatura pro děti, komiks         D.</t>
  </si>
  <si>
    <t>Literatura pro děti, komiks          D.</t>
  </si>
  <si>
    <t>Uměl. próza, literatura faktu       B.</t>
  </si>
  <si>
    <t>A. Poezie, debut, drama, spisy  20 %</t>
  </si>
  <si>
    <t>A. Poezie, debut, drama, spisy 20 %</t>
  </si>
  <si>
    <t xml:space="preserve">Obchodní název nakladatelství: </t>
  </si>
  <si>
    <t xml:space="preserve">     Rodné číslo (jen FO bez IČ) :</t>
  </si>
  <si>
    <r>
      <rPr>
        <b/>
        <sz val="11"/>
        <color theme="1"/>
        <rFont val="Calibri"/>
        <family val="2"/>
        <charset val="238"/>
        <scheme val="minor"/>
      </rPr>
      <t>Adresa sídla žadatele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osobnosti žadatele :</t>
    </r>
  </si>
  <si>
    <t>Kopie žádosti zaslána elektronicky se všemi přílohami mailem, /přes úschovnu.cz/ dne :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</si>
  <si>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</si>
  <si>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>IV. Údaje o žadateli</t>
  </si>
  <si>
    <t xml:space="preserve">
          Název žadatele, přesně podle údajů v dokladu o právní osobnosti žadatele    </t>
  </si>
  <si>
    <r>
      <t>III. Výše a struktura pož. dotace</t>
    </r>
    <r>
      <rPr>
        <b/>
        <u/>
        <sz val="9"/>
        <color theme="1"/>
        <rFont val="Calibri"/>
        <family val="2"/>
        <charset val="238"/>
        <scheme val="minor"/>
      </rPr>
      <t xml:space="preserve">  </t>
    </r>
  </si>
  <si>
    <t xml:space="preserve">VLASTNÍ ODHAD prodeje do 1 roku od vydání :   </t>
  </si>
  <si>
    <t>Celková bilance (ztráta - / zisk + )</t>
  </si>
  <si>
    <t xml:space="preserve">Poznámka : </t>
  </si>
  <si>
    <r>
      <rPr>
        <b/>
        <u/>
        <sz val="11"/>
        <color theme="1"/>
        <rFont val="Calibri"/>
        <family val="2"/>
        <charset val="238"/>
        <scheme val="minor"/>
      </rPr>
      <t xml:space="preserve">POŽADOVANÁ VÝŠE DOTACE </t>
    </r>
    <r>
      <rPr>
        <b/>
        <sz val="11"/>
        <color theme="1"/>
        <rFont val="Calibri"/>
        <family val="2"/>
        <charset val="238"/>
        <scheme val="minor"/>
      </rPr>
      <t>celkem v Kč :</t>
    </r>
  </si>
  <si>
    <t xml:space="preserve">   výtisků</t>
  </si>
  <si>
    <t>Číslo účtu :</t>
  </si>
  <si>
    <t>Žádáme o dotaci ve výši</t>
  </si>
  <si>
    <t>celkových nákladů. Žádost s odůvodněním je uvedena v popisu projektu.</t>
  </si>
  <si>
    <t>Upravený limit dotace z výše nákladů</t>
  </si>
  <si>
    <t xml:space="preserve">Požadovaná dotace zaokrouhlená na celé tisíce Kč  </t>
  </si>
  <si>
    <t>Autor a název knihy:</t>
  </si>
  <si>
    <t xml:space="preserve">                                                                                                        </t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</si>
  <si>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* orientační odhad prodejnosti*      </t>
    </r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</si>
  <si>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  * orientační odhad prodejnosti*  </t>
    </r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</si>
  <si>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* orientační odhad prodejnosti*     </t>
    </r>
  </si>
  <si>
    <r>
      <rPr>
        <b/>
        <sz val="11"/>
        <color theme="1"/>
        <rFont val="Calibri"/>
        <family val="2"/>
        <charset val="238"/>
        <scheme val="minor"/>
      </rPr>
      <t>Požadovaná dotace</t>
    </r>
    <r>
      <rPr>
        <sz val="10"/>
        <color theme="1"/>
        <rFont val="Calibri"/>
        <family val="2"/>
        <charset val="238"/>
        <scheme val="minor"/>
      </rPr>
      <t xml:space="preserve"> </t>
    </r>
  </si>
  <si>
    <t xml:space="preserve">Požadovaná dotace </t>
  </si>
  <si>
    <r>
      <rPr>
        <b/>
        <sz val="10"/>
        <color theme="1"/>
        <rFont val="Calibri"/>
        <family val="2"/>
        <charset val="238"/>
        <scheme val="minor"/>
      </rPr>
      <t>VÝŠE A STRUKTURA DOTACE podle dílčích cílů projektu</t>
    </r>
    <r>
      <rPr>
        <i/>
        <sz val="10"/>
        <color theme="1"/>
        <rFont val="Calibri"/>
        <family val="2"/>
        <charset val="238"/>
        <scheme val="minor"/>
      </rPr>
      <t xml:space="preserve">         v jednotlivém roce trvání, </t>
    </r>
    <r>
      <rPr>
        <b/>
        <sz val="10"/>
        <color theme="1"/>
        <rFont val="Calibri"/>
        <family val="2"/>
        <charset val="238"/>
        <scheme val="minor"/>
      </rPr>
      <t>NE ROZPOČET PROJEKTU !!</t>
    </r>
  </si>
  <si>
    <t>Odborná literatura , eseje           C.</t>
  </si>
  <si>
    <t>Odborná literatura, eseje            C.</t>
  </si>
  <si>
    <r>
      <t xml:space="preserve">A. NÁKLADY NA PROJEKT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celé stovky Kč</t>
    </r>
  </si>
  <si>
    <r>
      <t xml:space="preserve">A. NÁKLADY NA PROJEKT
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celé stovky Kč</t>
    </r>
  </si>
  <si>
    <t>Plátci DPH uvádějí částky bez DPH</t>
  </si>
  <si>
    <t>Kč        v %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</si>
  <si>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Žádost o dotaci z rozpočtu MK na rok 2020 - 2022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</si>
  <si>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r>
      <t xml:space="preserve">A. NÁKLADY NA PROJEKT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 xml:space="preserve">Plátci DPH uvádějí </t>
    </r>
    <r>
      <rPr>
        <i/>
        <sz val="10"/>
        <color theme="1"/>
        <rFont val="Calibri"/>
        <family val="2"/>
        <charset val="238"/>
        <scheme val="minor"/>
      </rPr>
      <t>částky bez DPH</t>
    </r>
    <r>
      <rPr>
        <b/>
        <sz val="10"/>
        <color theme="1"/>
        <rFont val="Calibri"/>
        <family val="2"/>
        <charset val="238"/>
        <scheme val="minor"/>
      </rPr>
      <t xml:space="preserve">                                  </t>
    </r>
    <r>
      <rPr>
        <i/>
        <sz val="10"/>
        <color theme="1"/>
        <rFont val="Calibri"/>
        <family val="2"/>
        <charset val="238"/>
        <scheme val="minor"/>
      </rPr>
      <t xml:space="preserve">* zaokrouhlujte na celé stovky Kč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2020</t>
    </r>
  </si>
  <si>
    <t xml:space="preserve">Kč        v %   </t>
  </si>
  <si>
    <t>C. Odborná literatura, eseje    20 %</t>
  </si>
  <si>
    <t xml:space="preserve"> B. Uměl. próza, lit. faktu             35 %</t>
  </si>
  <si>
    <t xml:space="preserve"> B. Uměl.próza, literatura faktu   35 %</t>
  </si>
  <si>
    <t>C. Odborná literatura, eseje     20 %</t>
  </si>
  <si>
    <t xml:space="preserve"> D. Literatura pro děti, komiks    25 %</t>
  </si>
  <si>
    <r>
      <t xml:space="preserve"> D. </t>
    </r>
    <r>
      <rPr>
        <i/>
        <sz val="9"/>
        <color theme="1"/>
        <rFont val="Calibri"/>
        <family val="2"/>
        <charset val="238"/>
        <scheme val="minor"/>
      </rPr>
      <t>Literatura pro děti, komiks</t>
    </r>
    <r>
      <rPr>
        <i/>
        <sz val="10"/>
        <color theme="1"/>
        <rFont val="Calibri"/>
        <family val="2"/>
        <charset val="238"/>
        <scheme val="minor"/>
      </rPr>
      <t xml:space="preserve">       25 %</t>
    </r>
  </si>
  <si>
    <t xml:space="preserve"> D. Literatura pro děti, komiks     25 %</t>
  </si>
  <si>
    <t>ID datové schránky :</t>
  </si>
  <si>
    <t xml:space="preserve">70 % celkových nákladů                                                                                                                             </t>
  </si>
  <si>
    <t xml:space="preserve">70 % celkových nákladů                                                     </t>
  </si>
  <si>
    <t>70 % celkových nákladů</t>
  </si>
  <si>
    <t xml:space="preserve">                         Místo, 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</si>
</sst>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\ &quot;Kč&quot;"/>
    <numFmt numFmtId="166" formatCode="#,##0\ &quot;Kč&quot;"/>
    <numFmt numFmtId="167" formatCode="0.0%"/>
  </numFmts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79">
    <xf numFmtId="0" fontId="0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7">
    <xf numFmtId="0" fontId="0" fillId="0" borderId="0" xfId="0"/>
    <xf numFmtId="0" fontId="0" fillId="0" borderId="0" xfId="0" applyFont="1"/>
    <xf numFmtId="0" fontId="5" fillId="0" borderId="0" xfId="0" applyFont="1"/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7" fillId="0" borderId="12" xfId="0" applyNumberFormat="1" applyFont="1" applyFill="1" applyBorder="1" applyAlignment="1" applyProtection="1">
      <protection locked="0"/>
    </xf>
    <xf numFmtId="49" fontId="7" fillId="0" borderId="6" xfId="0" applyNumberFormat="1" applyFont="1" applyBorder="1" applyProtection="1">
      <protection locked="0"/>
    </xf>
    <xf numFmtId="3" fontId="7" fillId="0" borderId="9" xfId="0" applyNumberFormat="1" applyFont="1" applyFill="1" applyBorder="1" applyAlignment="1" applyProtection="1">
      <protection locked="0"/>
    </xf>
    <xf numFmtId="49" fontId="7" fillId="2" borderId="3" xfId="0" applyNumberFormat="1" applyFon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49" fontId="0" fillId="2" borderId="4" xfId="0" applyNumberFormat="1" applyFill="1" applyBorder="1" applyAlignment="1" applyProtection="1">
      <alignment wrapText="1"/>
    </xf>
    <xf numFmtId="3" fontId="7" fillId="0" borderId="34" xfId="0" applyNumberFormat="1" applyFont="1" applyBorder="1" applyAlignment="1" applyProtection="1">
      <protection locked="0"/>
    </xf>
    <xf numFmtId="3" fontId="7" fillId="0" borderId="34" xfId="0" applyNumberFormat="1" applyFont="1" applyFill="1" applyBorder="1" applyProtection="1">
      <protection locked="0"/>
    </xf>
    <xf numFmtId="3" fontId="7" fillId="0" borderId="13" xfId="0" applyNumberFormat="1" applyFont="1" applyFill="1" applyBorder="1" applyProtection="1">
      <protection locked="0"/>
    </xf>
    <xf numFmtId="0" fontId="28" fillId="0" borderId="0" xfId="3" applyProtection="1"/>
    <xf numFmtId="9" fontId="7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/>
    <xf numFmtId="0" fontId="12" fillId="0" borderId="34" xfId="0" applyFont="1" applyBorder="1" applyAlignment="1" applyProtection="1">
      <protection locked="0"/>
    </xf>
    <xf numFmtId="166" fontId="12" fillId="0" borderId="34" xfId="0" applyNumberFormat="1" applyFont="1" applyBorder="1" applyAlignment="1" applyProtection="1">
      <protection locked="0"/>
    </xf>
    <xf numFmtId="0" fontId="7" fillId="0" borderId="6" xfId="0" applyNumberFormat="1" applyFont="1" applyBorder="1" applyAlignment="1" applyProtection="1">
      <alignment horizontal="left"/>
      <protection locked="0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3" fontId="0" fillId="0" borderId="34" xfId="0" applyNumberFormat="1" applyFill="1" applyBorder="1" applyProtection="1">
      <protection locked="0"/>
    </xf>
    <xf numFmtId="14" fontId="12" fillId="0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11" fillId="0" borderId="0" xfId="0" applyFont="1" applyProtection="1"/>
    <xf numFmtId="0" fontId="7" fillId="0" borderId="11" xfId="0" applyFont="1" applyBorder="1" applyAlignment="1" applyProtection="1">
      <protection locked="0"/>
    </xf>
    <xf numFmtId="3" fontId="0" fillId="0" borderId="43" xfId="0" applyNumberFormat="1" applyFill="1" applyBorder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ont="1" applyProtection="1"/>
    <xf numFmtId="0" fontId="6" fillId="0" borderId="0" xfId="0" applyFont="1" applyAlignment="1" applyProtection="1">
      <alignment horizontal="center"/>
    </xf>
    <xf numFmtId="3" fontId="7" fillId="0" borderId="6" xfId="0" applyNumberFormat="1" applyFont="1" applyFill="1" applyBorder="1" applyAlignment="1" applyProtection="1">
      <protection locked="0"/>
    </xf>
    <xf numFmtId="3" fontId="7" fillId="0" borderId="11" xfId="0" applyNumberFormat="1" applyFont="1" applyBorder="1" applyAlignment="1" applyProtection="1">
      <protection locked="0"/>
    </xf>
    <xf numFmtId="3" fontId="7" fillId="0" borderId="34" xfId="0" applyNumberFormat="1" applyFont="1" applyFill="1" applyBorder="1" applyAlignment="1" applyProtection="1">
      <protection locked="0"/>
    </xf>
    <xf numFmtId="3" fontId="7" fillId="0" borderId="6" xfId="0" applyNumberFormat="1" applyFont="1" applyBorder="1" applyAlignment="1" applyProtection="1">
      <protection locked="0"/>
    </xf>
    <xf numFmtId="3" fontId="7" fillId="0" borderId="6" xfId="0" applyNumberFormat="1" applyFont="1" applyFill="1" applyBorder="1" applyProtection="1">
      <protection locked="0"/>
    </xf>
    <xf numFmtId="0" fontId="6" fillId="0" borderId="0" xfId="0" applyFont="1" applyProtection="1"/>
    <xf numFmtId="0" fontId="6" fillId="0" borderId="0" xfId="0" applyFont="1" applyFill="1" applyProtection="1"/>
    <xf numFmtId="0" fontId="9" fillId="0" borderId="0" xfId="0" applyFont="1" applyProtection="1"/>
    <xf numFmtId="9" fontId="33" fillId="0" borderId="6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28" fillId="3" borderId="0" xfId="3" applyFill="1" applyProtection="1"/>
    <xf numFmtId="0" fontId="6" fillId="3" borderId="0" xfId="0" applyFont="1" applyFill="1" applyProtection="1"/>
    <xf numFmtId="0" fontId="6" fillId="3" borderId="0" xfId="0" applyFont="1" applyFill="1" applyAlignment="1" applyProtection="1">
      <alignment horizontal="center"/>
    </xf>
    <xf numFmtId="0" fontId="9" fillId="3" borderId="0" xfId="0" applyFont="1" applyFill="1" applyProtection="1"/>
    <xf numFmtId="0" fontId="7" fillId="3" borderId="3" xfId="0" applyFont="1" applyFill="1" applyBorder="1" applyAlignment="1" applyProtection="1"/>
    <xf numFmtId="0" fontId="7" fillId="3" borderId="0" xfId="0" applyFont="1" applyFill="1" applyBorder="1" applyAlignment="1" applyProtection="1"/>
    <xf numFmtId="164" fontId="0" fillId="3" borderId="10" xfId="0" applyNumberFormat="1" applyFill="1" applyBorder="1" applyProtection="1"/>
    <xf numFmtId="0" fontId="11" fillId="3" borderId="4" xfId="0" applyFont="1" applyFill="1" applyBorder="1" applyAlignment="1" applyProtection="1">
      <alignment horizontal="left"/>
    </xf>
    <xf numFmtId="0" fontId="10" fillId="4" borderId="8" xfId="0" applyFont="1" applyFill="1" applyBorder="1" applyAlignment="1" applyProtection="1">
      <alignment horizontal="center"/>
    </xf>
    <xf numFmtId="0" fontId="10" fillId="4" borderId="21" xfId="0" applyFont="1" applyFill="1" applyBorder="1" applyAlignment="1" applyProtection="1">
      <alignment horizontal="center"/>
    </xf>
    <xf numFmtId="0" fontId="12" fillId="3" borderId="50" xfId="0" applyFont="1" applyFill="1" applyBorder="1" applyAlignment="1" applyProtection="1">
      <alignment horizontal="center"/>
    </xf>
    <xf numFmtId="0" fontId="12" fillId="3" borderId="51" xfId="0" applyFont="1" applyFill="1" applyBorder="1" applyAlignment="1" applyProtection="1">
      <alignment horizontal="center"/>
    </xf>
    <xf numFmtId="3" fontId="0" fillId="3" borderId="35" xfId="0" applyNumberFormat="1" applyFill="1" applyBorder="1" applyProtection="1"/>
    <xf numFmtId="3" fontId="0" fillId="3" borderId="15" xfId="0" applyNumberFormat="1" applyFill="1" applyBorder="1" applyProtection="1"/>
    <xf numFmtId="3" fontId="0" fillId="3" borderId="42" xfId="0" applyNumberFormat="1" applyFill="1" applyBorder="1" applyProtection="1"/>
    <xf numFmtId="0" fontId="12" fillId="3" borderId="4" xfId="0" applyFont="1" applyFill="1" applyBorder="1" applyAlignment="1" applyProtection="1">
      <alignment horizontal="center"/>
    </xf>
    <xf numFmtId="0" fontId="6" fillId="3" borderId="3" xfId="0" applyFont="1" applyFill="1" applyBorder="1" applyProtection="1"/>
    <xf numFmtId="49" fontId="5" fillId="3" borderId="0" xfId="0" applyNumberFormat="1" applyFont="1" applyFill="1" applyBorder="1" applyAlignment="1" applyProtection="1">
      <alignment horizontal="center" vertical="center"/>
    </xf>
    <xf numFmtId="0" fontId="0" fillId="3" borderId="3" xfId="0" applyFill="1" applyBorder="1" applyProtection="1"/>
    <xf numFmtId="0" fontId="0" fillId="3" borderId="8" xfId="0" applyFill="1" applyBorder="1" applyProtection="1"/>
    <xf numFmtId="0" fontId="7" fillId="3" borderId="4" xfId="0" applyFont="1" applyFill="1" applyBorder="1" applyAlignment="1" applyProtection="1"/>
    <xf numFmtId="0" fontId="7" fillId="3" borderId="3" xfId="0" applyFont="1" applyFill="1" applyBorder="1" applyProtection="1"/>
    <xf numFmtId="0" fontId="0" fillId="3" borderId="0" xfId="0" applyFill="1" applyBorder="1" applyAlignment="1" applyProtection="1"/>
    <xf numFmtId="0" fontId="7" fillId="3" borderId="0" xfId="0" applyFont="1" applyFill="1" applyBorder="1" applyProtection="1"/>
    <xf numFmtId="0" fontId="7" fillId="3" borderId="3" xfId="3" applyFont="1" applyFill="1" applyBorder="1" applyAlignment="1" applyProtection="1"/>
    <xf numFmtId="0" fontId="6" fillId="3" borderId="10" xfId="3" applyFont="1" applyFill="1" applyBorder="1" applyAlignment="1" applyProtection="1"/>
    <xf numFmtId="0" fontId="28" fillId="3" borderId="10" xfId="3" applyFill="1" applyBorder="1" applyAlignment="1" applyProtection="1"/>
    <xf numFmtId="0" fontId="28" fillId="3" borderId="25" xfId="3" applyFill="1" applyBorder="1" applyAlignment="1" applyProtection="1"/>
    <xf numFmtId="0" fontId="11" fillId="3" borderId="3" xfId="0" applyFont="1" applyFill="1" applyBorder="1" applyProtection="1"/>
    <xf numFmtId="0" fontId="6" fillId="3" borderId="0" xfId="0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6" fillId="4" borderId="19" xfId="0" applyFont="1" applyFill="1" applyBorder="1" applyProtection="1"/>
    <xf numFmtId="0" fontId="0" fillId="4" borderId="10" xfId="0" applyFill="1" applyBorder="1" applyAlignment="1" applyProtection="1"/>
    <xf numFmtId="0" fontId="0" fillId="4" borderId="20" xfId="0" applyFill="1" applyBorder="1" applyAlignment="1" applyProtection="1"/>
    <xf numFmtId="0" fontId="6" fillId="4" borderId="0" xfId="0" applyFont="1" applyFill="1" applyBorder="1" applyProtection="1"/>
    <xf numFmtId="0" fontId="6" fillId="3" borderId="4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/>
    </xf>
    <xf numFmtId="0" fontId="0" fillId="4" borderId="15" xfId="0" applyFill="1" applyBorder="1" applyAlignment="1" applyProtection="1"/>
    <xf numFmtId="3" fontId="0" fillId="4" borderId="52" xfId="0" applyNumberFormat="1" applyFill="1" applyBorder="1" applyProtection="1"/>
    <xf numFmtId="3" fontId="5" fillId="4" borderId="52" xfId="0" applyNumberFormat="1" applyFont="1" applyFill="1" applyBorder="1" applyProtection="1"/>
    <xf numFmtId="0" fontId="0" fillId="3" borderId="0" xfId="0" applyFont="1" applyFill="1" applyProtection="1"/>
    <xf numFmtId="0" fontId="11" fillId="3" borderId="0" xfId="0" applyFont="1" applyFill="1" applyProtection="1"/>
    <xf numFmtId="3" fontId="0" fillId="3" borderId="0" xfId="0" applyNumberFormat="1" applyFill="1" applyBorder="1" applyProtection="1"/>
    <xf numFmtId="0" fontId="7" fillId="3" borderId="4" xfId="0" applyFont="1" applyFill="1" applyBorder="1" applyProtection="1"/>
    <xf numFmtId="3" fontId="7" fillId="3" borderId="6" xfId="0" applyNumberFormat="1" applyFont="1" applyFill="1" applyBorder="1" applyAlignment="1" applyProtection="1"/>
    <xf numFmtId="3" fontId="12" fillId="4" borderId="6" xfId="0" applyNumberFormat="1" applyFont="1" applyFill="1" applyBorder="1" applyAlignment="1" applyProtection="1"/>
    <xf numFmtId="3" fontId="7" fillId="4" borderId="6" xfId="0" applyNumberFormat="1" applyFont="1" applyFill="1" applyBorder="1" applyAlignment="1" applyProtection="1"/>
    <xf numFmtId="3" fontId="12" fillId="4" borderId="40" xfId="0" applyNumberFormat="1" applyFont="1" applyFill="1" applyBorder="1" applyAlignment="1" applyProtection="1"/>
    <xf numFmtId="3" fontId="7" fillId="4" borderId="41" xfId="0" applyNumberFormat="1" applyFont="1" applyFill="1" applyBorder="1" applyAlignment="1" applyProtection="1"/>
    <xf numFmtId="0" fontId="7" fillId="3" borderId="3" xfId="0" applyFont="1" applyFill="1" applyBorder="1" applyAlignment="1" applyProtection="1">
      <alignment wrapText="1"/>
    </xf>
    <xf numFmtId="3" fontId="7" fillId="3" borderId="4" xfId="0" applyNumberFormat="1" applyFont="1" applyFill="1" applyBorder="1" applyAlignment="1" applyProtection="1"/>
    <xf numFmtId="3" fontId="32" fillId="3" borderId="3" xfId="0" applyNumberFormat="1" applyFont="1" applyFill="1" applyBorder="1" applyAlignment="1" applyProtection="1"/>
    <xf numFmtId="3" fontId="32" fillId="4" borderId="3" xfId="0" applyNumberFormat="1" applyFont="1" applyFill="1" applyBorder="1" applyAlignment="1" applyProtection="1"/>
    <xf numFmtId="0" fontId="33" fillId="4" borderId="0" xfId="0" applyFont="1" applyFill="1" applyBorder="1" applyAlignment="1" applyProtection="1"/>
    <xf numFmtId="3" fontId="32" fillId="4" borderId="31" xfId="0" applyNumberFormat="1" applyFont="1" applyFill="1" applyBorder="1" applyAlignment="1" applyProtection="1"/>
    <xf numFmtId="3" fontId="33" fillId="3" borderId="0" xfId="0" applyNumberFormat="1" applyFont="1" applyFill="1" applyBorder="1" applyAlignment="1" applyProtection="1"/>
    <xf numFmtId="3" fontId="32" fillId="3" borderId="0" xfId="0" applyNumberFormat="1" applyFont="1" applyFill="1" applyBorder="1" applyAlignment="1" applyProtection="1"/>
    <xf numFmtId="3" fontId="32" fillId="3" borderId="0" xfId="0" applyNumberFormat="1" applyFont="1" applyFill="1" applyBorder="1" applyProtection="1"/>
    <xf numFmtId="3" fontId="31" fillId="3" borderId="0" xfId="0" applyNumberFormat="1" applyFont="1" applyFill="1" applyBorder="1" applyAlignment="1" applyProtection="1"/>
    <xf numFmtId="3" fontId="31" fillId="3" borderId="4" xfId="0" applyNumberFormat="1" applyFont="1" applyFill="1" applyBorder="1" applyAlignment="1" applyProtection="1"/>
    <xf numFmtId="165" fontId="7" fillId="3" borderId="6" xfId="0" applyNumberFormat="1" applyFont="1" applyFill="1" applyBorder="1" applyProtection="1"/>
    <xf numFmtId="165" fontId="7" fillId="3" borderId="10" xfId="0" applyNumberFormat="1" applyFont="1" applyFill="1" applyBorder="1" applyAlignment="1" applyProtection="1"/>
    <xf numFmtId="0" fontId="10" fillId="3" borderId="0" xfId="0" applyFont="1" applyFill="1" applyBorder="1" applyAlignment="1" applyProtection="1"/>
    <xf numFmtId="0" fontId="10" fillId="3" borderId="4" xfId="0" applyFont="1" applyFill="1" applyBorder="1" applyAlignment="1" applyProtection="1"/>
    <xf numFmtId="1" fontId="7" fillId="3" borderId="6" xfId="0" applyNumberFormat="1" applyFont="1" applyFill="1" applyBorder="1" applyProtection="1"/>
    <xf numFmtId="1" fontId="7" fillId="3" borderId="6" xfId="0" applyNumberFormat="1" applyFont="1" applyFill="1" applyBorder="1" applyAlignment="1" applyProtection="1"/>
    <xf numFmtId="0" fontId="13" fillId="3" borderId="4" xfId="0" applyFont="1" applyFill="1" applyBorder="1" applyAlignment="1" applyProtection="1"/>
    <xf numFmtId="49" fontId="11" fillId="4" borderId="0" xfId="0" applyNumberFormat="1" applyFont="1" applyFill="1" applyBorder="1" applyAlignment="1" applyProtection="1"/>
    <xf numFmtId="49" fontId="11" fillId="4" borderId="4" xfId="0" applyNumberFormat="1" applyFont="1" applyFill="1" applyBorder="1" applyAlignment="1" applyProtection="1"/>
    <xf numFmtId="49" fontId="10" fillId="3" borderId="3" xfId="0" applyNumberFormat="1" applyFont="1" applyFill="1" applyBorder="1" applyAlignment="1" applyProtection="1">
      <alignment wrapText="1"/>
    </xf>
    <xf numFmtId="49" fontId="11" fillId="3" borderId="8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49" fontId="11" fillId="3" borderId="0" xfId="0" applyNumberFormat="1" applyFont="1" applyFill="1" applyBorder="1" applyAlignment="1" applyProtection="1"/>
    <xf numFmtId="49" fontId="11" fillId="3" borderId="4" xfId="0" applyNumberFormat="1" applyFont="1" applyFill="1" applyBorder="1" applyAlignment="1" applyProtection="1"/>
    <xf numFmtId="0" fontId="12" fillId="4" borderId="2" xfId="0" applyFont="1" applyFill="1" applyBorder="1" applyAlignment="1" applyProtection="1">
      <alignment horizontal="center"/>
    </xf>
    <xf numFmtId="0" fontId="12" fillId="4" borderId="17" xfId="0" applyFont="1" applyFill="1" applyBorder="1" applyAlignment="1" applyProtection="1">
      <alignment horizontal="center"/>
    </xf>
    <xf numFmtId="3" fontId="7" fillId="3" borderId="15" xfId="0" applyNumberFormat="1" applyFont="1" applyFill="1" applyBorder="1" applyAlignment="1" applyProtection="1"/>
    <xf numFmtId="3" fontId="7" fillId="4" borderId="0" xfId="0" applyNumberFormat="1" applyFont="1" applyFill="1" applyBorder="1" applyAlignment="1" applyProtection="1"/>
    <xf numFmtId="3" fontId="7" fillId="4" borderId="4" xfId="0" applyNumberFormat="1" applyFont="1" applyFill="1" applyBorder="1" applyAlignment="1" applyProtection="1"/>
    <xf numFmtId="3" fontId="7" fillId="3" borderId="43" xfId="0" applyNumberFormat="1" applyFont="1" applyFill="1" applyBorder="1" applyAlignment="1" applyProtection="1"/>
    <xf numFmtId="3" fontId="7" fillId="3" borderId="42" xfId="0" applyNumberFormat="1" applyFont="1" applyFill="1" applyBorder="1" applyAlignment="1" applyProtection="1"/>
    <xf numFmtId="3" fontId="12" fillId="4" borderId="33" xfId="0" applyNumberFormat="1" applyFont="1" applyFill="1" applyBorder="1" applyAlignment="1" applyProtection="1"/>
    <xf numFmtId="3" fontId="12" fillId="4" borderId="11" xfId="0" applyNumberFormat="1" applyFont="1" applyFill="1" applyBorder="1" applyAlignment="1" applyProtection="1"/>
    <xf numFmtId="3" fontId="12" fillId="4" borderId="11" xfId="0" applyNumberFormat="1" applyFont="1" applyFill="1" applyBorder="1" applyProtection="1"/>
    <xf numFmtId="3" fontId="12" fillId="4" borderId="27" xfId="0" applyNumberFormat="1" applyFont="1" applyFill="1" applyBorder="1" applyProtection="1"/>
    <xf numFmtId="3" fontId="12" fillId="4" borderId="13" xfId="0" applyNumberFormat="1" applyFont="1" applyFill="1" applyBorder="1" applyAlignment="1" applyProtection="1"/>
    <xf numFmtId="3" fontId="12" fillId="4" borderId="6" xfId="0" applyNumberFormat="1" applyFont="1" applyFill="1" applyBorder="1" applyProtection="1"/>
    <xf numFmtId="3" fontId="12" fillId="4" borderId="25" xfId="0" applyNumberFormat="1" applyFont="1" applyFill="1" applyBorder="1" applyProtection="1"/>
    <xf numFmtId="0" fontId="5" fillId="3" borderId="0" xfId="0" applyFont="1" applyFill="1" applyProtection="1"/>
    <xf numFmtId="0" fontId="10" fillId="4" borderId="3" xfId="0" applyFont="1" applyFill="1" applyBorder="1" applyAlignment="1" applyProtection="1"/>
    <xf numFmtId="0" fontId="10" fillId="4" borderId="0" xfId="0" applyFont="1" applyFill="1" applyBorder="1" applyAlignment="1" applyProtection="1"/>
    <xf numFmtId="0" fontId="12" fillId="3" borderId="17" xfId="0" applyFont="1" applyFill="1" applyBorder="1" applyAlignment="1" applyProtection="1">
      <alignment horizontal="center" wrapText="1"/>
    </xf>
    <xf numFmtId="0" fontId="12" fillId="4" borderId="43" xfId="0" applyFont="1" applyFill="1" applyBorder="1" applyAlignment="1" applyProtection="1">
      <alignment horizontal="center"/>
      <protection locked="0"/>
    </xf>
    <xf numFmtId="0" fontId="0" fillId="4" borderId="15" xfId="0" applyFill="1" applyBorder="1" applyProtection="1"/>
    <xf numFmtId="0" fontId="7" fillId="4" borderId="0" xfId="0" applyFont="1" applyFill="1" applyBorder="1" applyProtection="1"/>
    <xf numFmtId="3" fontId="7" fillId="4" borderId="25" xfId="0" applyNumberFormat="1" applyFont="1" applyFill="1" applyBorder="1" applyAlignment="1" applyProtection="1"/>
    <xf numFmtId="3" fontId="7" fillId="3" borderId="27" xfId="0" applyNumberFormat="1" applyFont="1" applyFill="1" applyBorder="1" applyAlignment="1" applyProtection="1"/>
    <xf numFmtId="3" fontId="7" fillId="4" borderId="15" xfId="0" applyNumberFormat="1" applyFont="1" applyFill="1" applyBorder="1" applyAlignment="1" applyProtection="1"/>
    <xf numFmtId="3" fontId="12" fillId="4" borderId="44" xfId="0" applyNumberFormat="1" applyFont="1" applyFill="1" applyBorder="1" applyAlignment="1" applyProtection="1"/>
    <xf numFmtId="3" fontId="7" fillId="4" borderId="45" xfId="0" applyNumberFormat="1" applyFont="1" applyFill="1" applyBorder="1" applyAlignment="1" applyProtection="1"/>
    <xf numFmtId="3" fontId="12" fillId="4" borderId="15" xfId="0" applyNumberFormat="1" applyFont="1" applyFill="1" applyBorder="1" applyProtection="1"/>
    <xf numFmtId="3" fontId="12" fillId="4" borderId="28" xfId="0" applyNumberFormat="1" applyFont="1" applyFill="1" applyBorder="1" applyAlignment="1" applyProtection="1"/>
    <xf numFmtId="0" fontId="12" fillId="3" borderId="8" xfId="0" applyFont="1" applyFill="1" applyBorder="1" applyAlignment="1" applyProtection="1"/>
    <xf numFmtId="3" fontId="12" fillId="3" borderId="8" xfId="0" applyNumberFormat="1" applyFont="1" applyFill="1" applyBorder="1" applyAlignment="1" applyProtection="1"/>
    <xf numFmtId="3" fontId="12" fillId="3" borderId="8" xfId="0" applyNumberFormat="1" applyFont="1" applyFill="1" applyBorder="1" applyProtection="1"/>
    <xf numFmtId="0" fontId="12" fillId="4" borderId="17" xfId="0" applyFont="1" applyFill="1" applyBorder="1" applyAlignment="1" applyProtection="1">
      <alignment horizontal="center" wrapText="1"/>
    </xf>
    <xf numFmtId="3" fontId="7" fillId="4" borderId="13" xfId="0" applyNumberFormat="1" applyFont="1" applyFill="1" applyBorder="1" applyAlignment="1" applyProtection="1"/>
    <xf numFmtId="3" fontId="12" fillId="4" borderId="17" xfId="0" applyNumberFormat="1" applyFont="1" applyFill="1" applyBorder="1" applyAlignment="1" applyProtection="1"/>
    <xf numFmtId="3" fontId="12" fillId="4" borderId="21" xfId="0" applyNumberFormat="1" applyFont="1" applyFill="1" applyBorder="1" applyProtection="1"/>
    <xf numFmtId="0" fontId="7" fillId="3" borderId="0" xfId="0" applyFont="1" applyFill="1" applyBorder="1" applyAlignment="1" applyProtection="1"/>
    <xf numFmtId="0" fontId="0" fillId="3" borderId="4" xfId="0" applyFill="1" applyBorder="1" applyAlignment="1" applyProtection="1"/>
    <xf numFmtId="0" fontId="7" fillId="4" borderId="3" xfId="0" applyFont="1" applyFill="1" applyBorder="1" applyAlignment="1" applyProtection="1"/>
    <xf numFmtId="167" fontId="0" fillId="4" borderId="4" xfId="0" applyNumberFormat="1" applyFill="1" applyBorder="1" applyAlignment="1" applyProtection="1"/>
    <xf numFmtId="3" fontId="12" fillId="4" borderId="11" xfId="0" applyNumberFormat="1" applyFont="1" applyFill="1" applyBorder="1" applyAlignment="1" applyProtection="1"/>
    <xf numFmtId="3" fontId="12" fillId="4" borderId="11" xfId="0" applyNumberFormat="1" applyFont="1" applyFill="1" applyBorder="1" applyProtection="1"/>
    <xf numFmtId="3" fontId="12" fillId="4" borderId="27" xfId="0" applyNumberFormat="1" applyFont="1" applyFill="1" applyBorder="1" applyProtection="1"/>
    <xf numFmtId="0" fontId="7" fillId="3" borderId="30" xfId="0" applyFont="1" applyFill="1" applyBorder="1" applyAlignment="1" applyProtection="1"/>
    <xf numFmtId="0" fontId="7" fillId="3" borderId="9" xfId="0" applyFont="1" applyFill="1" applyBorder="1" applyAlignment="1" applyProtection="1"/>
    <xf numFmtId="0" fontId="0" fillId="3" borderId="20" xfId="0" applyFill="1" applyBorder="1" applyAlignment="1" applyProtection="1"/>
    <xf numFmtId="3" fontId="7" fillId="0" borderId="15" xfId="0" applyNumberFormat="1" applyFont="1" applyFill="1" applyBorder="1" applyProtection="1">
      <protection locked="0"/>
    </xf>
    <xf numFmtId="3" fontId="34" fillId="4" borderId="13" xfId="0" applyNumberFormat="1" applyFont="1" applyFill="1" applyBorder="1" applyProtection="1"/>
    <xf numFmtId="0" fontId="0" fillId="3" borderId="0" xfId="0" applyFill="1" applyBorder="1" applyAlignment="1" applyProtection="1"/>
    <xf numFmtId="0" fontId="11" fillId="3" borderId="3" xfId="0" applyFont="1" applyFill="1" applyBorder="1" applyAlignment="1" applyProtection="1"/>
    <xf numFmtId="0" fontId="7" fillId="0" borderId="6" xfId="0" applyFont="1" applyFill="1" applyBorder="1" applyAlignment="1" applyProtection="1">
      <protection locked="0"/>
    </xf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10" fillId="3" borderId="3" xfId="0" applyFont="1" applyFill="1" applyBorder="1" applyAlignment="1" applyProtection="1"/>
    <xf numFmtId="0" fontId="7" fillId="3" borderId="0" xfId="0" applyFont="1" applyFill="1" applyBorder="1" applyAlignment="1" applyProtection="1"/>
    <xf numFmtId="0" fontId="7" fillId="3" borderId="4" xfId="0" applyFont="1" applyFill="1" applyBorder="1" applyAlignment="1" applyProtection="1"/>
    <xf numFmtId="0" fontId="0" fillId="4" borderId="0" xfId="0" applyFill="1" applyBorder="1" applyAlignment="1" applyProtection="1"/>
    <xf numFmtId="0" fontId="7" fillId="0" borderId="6" xfId="0" applyFont="1" applyBorder="1" applyAlignment="1" applyProtection="1">
      <protection locked="0"/>
    </xf>
    <xf numFmtId="0" fontId="11" fillId="3" borderId="3" xfId="3" applyFont="1" applyFill="1" applyBorder="1" applyAlignment="1" applyProtection="1"/>
    <xf numFmtId="0" fontId="11" fillId="3" borderId="0" xfId="3" applyFont="1" applyFill="1" applyBorder="1" applyAlignment="1" applyProtection="1"/>
    <xf numFmtId="49" fontId="7" fillId="3" borderId="0" xfId="3" applyNumberFormat="1" applyFont="1" applyFill="1" applyBorder="1" applyAlignment="1" applyProtection="1"/>
    <xf numFmtId="0" fontId="7" fillId="3" borderId="0" xfId="3" applyFont="1" applyFill="1" applyBorder="1" applyAlignment="1" applyProtection="1"/>
    <xf numFmtId="0" fontId="33" fillId="4" borderId="0" xfId="0" applyFont="1" applyFill="1" applyBorder="1" applyAlignment="1" applyProtection="1"/>
    <xf numFmtId="3" fontId="32" fillId="4" borderId="3" xfId="0" applyNumberFormat="1" applyFont="1" applyFill="1" applyBorder="1" applyAlignment="1" applyProtection="1"/>
    <xf numFmtId="0" fontId="7" fillId="4" borderId="3" xfId="0" applyFont="1" applyFill="1" applyBorder="1" applyAlignment="1" applyProtection="1">
      <alignment wrapText="1"/>
    </xf>
    <xf numFmtId="0" fontId="7" fillId="4" borderId="0" xfId="0" applyFont="1" applyFill="1" applyBorder="1" applyAlignment="1" applyProtection="1"/>
    <xf numFmtId="0" fontId="7" fillId="3" borderId="3" xfId="0" applyFont="1" applyFill="1" applyBorder="1" applyAlignment="1" applyProtection="1">
      <alignment wrapText="1"/>
    </xf>
    <xf numFmtId="0" fontId="7" fillId="4" borderId="3" xfId="0" applyFont="1" applyFill="1" applyBorder="1" applyAlignment="1" applyProtection="1"/>
    <xf numFmtId="49" fontId="7" fillId="0" borderId="6" xfId="0" applyNumberFormat="1" applyFont="1" applyBorder="1" applyAlignment="1" applyProtection="1">
      <protection locked="0"/>
    </xf>
    <xf numFmtId="49" fontId="7" fillId="0" borderId="6" xfId="0" applyNumberFormat="1" applyFont="1" applyBorder="1" applyAlignment="1" applyProtection="1">
      <alignment horizontal="left"/>
      <protection locked="0"/>
    </xf>
    <xf numFmtId="0" fontId="0" fillId="4" borderId="3" xfId="0" applyFill="1" applyBorder="1" applyAlignment="1" applyProtection="1"/>
    <xf numFmtId="0" fontId="11" fillId="3" borderId="3" xfId="0" applyFont="1" applyFill="1" applyBorder="1" applyAlignment="1" applyProtection="1"/>
    <xf numFmtId="0" fontId="0" fillId="3" borderId="0" xfId="0" applyFill="1" applyBorder="1" applyAlignment="1" applyProtection="1"/>
    <xf numFmtId="0" fontId="7" fillId="0" borderId="12" xfId="0" applyFont="1" applyFill="1" applyBorder="1" applyAlignment="1" applyProtection="1">
      <alignment wrapText="1"/>
      <protection locked="0"/>
    </xf>
    <xf numFmtId="0" fontId="7" fillId="0" borderId="13" xfId="0" applyFont="1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</xf>
    <xf numFmtId="0" fontId="0" fillId="4" borderId="23" xfId="0" applyFill="1" applyBorder="1" applyAlignment="1" applyProtection="1">
      <alignment wrapText="1"/>
    </xf>
    <xf numFmtId="0" fontId="0" fillId="4" borderId="24" xfId="0" applyFill="1" applyBorder="1" applyAlignment="1" applyProtection="1">
      <alignment wrapText="1"/>
    </xf>
    <xf numFmtId="0" fontId="11" fillId="3" borderId="7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0" fillId="3" borderId="28" xfId="0" applyFill="1" applyBorder="1" applyAlignment="1" applyProtection="1">
      <alignment horizontal="center"/>
    </xf>
    <xf numFmtId="0" fontId="11" fillId="3" borderId="3" xfId="3" applyFont="1" applyFill="1" applyBorder="1" applyAlignment="1" applyProtection="1"/>
    <xf numFmtId="0" fontId="11" fillId="3" borderId="0" xfId="3" applyFont="1" applyFill="1" applyBorder="1" applyAlignment="1" applyProtection="1"/>
    <xf numFmtId="49" fontId="11" fillId="0" borderId="12" xfId="3" applyNumberFormat="1" applyFont="1" applyBorder="1" applyAlignment="1" applyProtection="1">
      <protection locked="0"/>
    </xf>
    <xf numFmtId="49" fontId="11" fillId="0" borderId="14" xfId="3" applyNumberFormat="1" applyFont="1" applyBorder="1" applyAlignment="1" applyProtection="1">
      <protection locked="0"/>
    </xf>
    <xf numFmtId="49" fontId="11" fillId="0" borderId="20" xfId="3" applyNumberFormat="1" applyFont="1" applyBorder="1" applyAlignment="1" applyProtection="1">
      <protection locked="0"/>
    </xf>
    <xf numFmtId="0" fontId="12" fillId="3" borderId="3" xfId="0" applyFont="1" applyFill="1" applyBorder="1" applyAlignment="1" applyProtection="1"/>
    <xf numFmtId="0" fontId="12" fillId="3" borderId="0" xfId="0" applyFont="1" applyFill="1" applyBorder="1" applyAlignment="1" applyProtection="1"/>
    <xf numFmtId="0" fontId="0" fillId="3" borderId="4" xfId="0" applyFill="1" applyBorder="1" applyAlignment="1" applyProtection="1"/>
    <xf numFmtId="0" fontId="7" fillId="0" borderId="12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28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25" xfId="0" applyFont="1" applyBorder="1" applyAlignment="1" applyProtection="1">
      <protection locked="0"/>
    </xf>
    <xf numFmtId="49" fontId="7" fillId="3" borderId="0" xfId="3" applyNumberFormat="1" applyFont="1" applyFill="1" applyBorder="1" applyAlignment="1" applyProtection="1"/>
    <xf numFmtId="0" fontId="7" fillId="0" borderId="12" xfId="3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/>
    <xf numFmtId="0" fontId="7" fillId="3" borderId="0" xfId="0" applyFont="1" applyFill="1" applyBorder="1" applyAlignment="1" applyProtection="1"/>
    <xf numFmtId="0" fontId="7" fillId="0" borderId="12" xfId="3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Border="1" applyAlignment="1" applyProtection="1">
      <alignment horizontal="center"/>
      <protection locked="0"/>
    </xf>
    <xf numFmtId="0" fontId="7" fillId="3" borderId="0" xfId="3" applyFont="1" applyFill="1" applyBorder="1" applyAlignment="1" applyProtection="1"/>
    <xf numFmtId="0" fontId="7" fillId="3" borderId="31" xfId="0" applyFont="1" applyFill="1" applyBorder="1" applyAlignment="1" applyProtection="1"/>
    <xf numFmtId="0" fontId="6" fillId="3" borderId="3" xfId="3" applyFont="1" applyFill="1" applyBorder="1" applyAlignment="1" applyProtection="1"/>
    <xf numFmtId="0" fontId="28" fillId="3" borderId="0" xfId="3" applyFill="1" applyBorder="1" applyAlignment="1" applyProtection="1"/>
    <xf numFmtId="0" fontId="11" fillId="3" borderId="18" xfId="0" applyFont="1" applyFill="1" applyBorder="1" applyAlignment="1" applyProtection="1"/>
    <xf numFmtId="0" fontId="11" fillId="3" borderId="14" xfId="0" applyFont="1" applyFill="1" applyBorder="1" applyAlignment="1" applyProtection="1"/>
    <xf numFmtId="0" fontId="11" fillId="3" borderId="13" xfId="0" applyFont="1" applyFill="1" applyBorder="1" applyAlignment="1" applyProtection="1"/>
    <xf numFmtId="0" fontId="11" fillId="3" borderId="19" xfId="0" applyFont="1" applyFill="1" applyBorder="1" applyAlignment="1" applyProtection="1"/>
    <xf numFmtId="0" fontId="0" fillId="3" borderId="10" xfId="0" applyFill="1" applyBorder="1" applyAlignment="1" applyProtection="1"/>
    <xf numFmtId="0" fontId="0" fillId="3" borderId="29" xfId="0" applyFill="1" applyBorder="1" applyAlignment="1" applyProtection="1"/>
    <xf numFmtId="0" fontId="7" fillId="0" borderId="12" xfId="3" applyFont="1" applyFill="1" applyBorder="1" applyAlignment="1" applyProtection="1">
      <alignment horizontal="left"/>
      <protection locked="0"/>
    </xf>
    <xf numFmtId="0" fontId="7" fillId="0" borderId="14" xfId="3" applyFont="1" applyFill="1" applyBorder="1" applyAlignment="1" applyProtection="1">
      <protection locked="0"/>
    </xf>
    <xf numFmtId="0" fontId="7" fillId="0" borderId="25" xfId="3" applyFont="1" applyFill="1" applyBorder="1" applyAlignment="1" applyProtection="1">
      <protection locked="0"/>
    </xf>
    <xf numFmtId="0" fontId="11" fillId="3" borderId="19" xfId="3" applyFont="1" applyFill="1" applyBorder="1" applyAlignment="1" applyProtection="1"/>
    <xf numFmtId="0" fontId="11" fillId="3" borderId="10" xfId="3" applyFont="1" applyFill="1" applyBorder="1" applyAlignment="1" applyProtection="1"/>
    <xf numFmtId="0" fontId="7" fillId="0" borderId="12" xfId="3" applyFont="1" applyBorder="1" applyAlignment="1" applyProtection="1">
      <alignment wrapText="1"/>
      <protection locked="0"/>
    </xf>
    <xf numFmtId="0" fontId="7" fillId="0" borderId="14" xfId="3" applyFont="1" applyBorder="1" applyAlignment="1" applyProtection="1">
      <protection locked="0"/>
    </xf>
    <xf numFmtId="0" fontId="7" fillId="0" borderId="25" xfId="3" applyFont="1" applyBorder="1" applyAlignment="1" applyProtection="1">
      <protection locked="0"/>
    </xf>
    <xf numFmtId="0" fontId="5" fillId="4" borderId="1" xfId="0" applyFont="1" applyFill="1" applyBorder="1" applyAlignment="1" applyProtection="1"/>
    <xf numFmtId="0" fontId="0" fillId="4" borderId="2" xfId="0" applyFill="1" applyBorder="1" applyAlignment="1" applyProtection="1"/>
    <xf numFmtId="0" fontId="0" fillId="4" borderId="17" xfId="0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vertical="center"/>
    </xf>
    <xf numFmtId="0" fontId="0" fillId="4" borderId="6" xfId="0" applyFill="1" applyBorder="1" applyAlignment="1" applyProtection="1"/>
    <xf numFmtId="0" fontId="0" fillId="4" borderId="15" xfId="0" applyFill="1" applyBorder="1" applyAlignment="1" applyProtection="1"/>
    <xf numFmtId="0" fontId="7" fillId="0" borderId="16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center" wrapText="1"/>
    </xf>
    <xf numFmtId="0" fontId="7" fillId="0" borderId="16" xfId="0" applyFont="1" applyBorder="1" applyAlignment="1" applyProtection="1">
      <alignment wrapText="1"/>
      <protection locked="0"/>
    </xf>
    <xf numFmtId="0" fontId="7" fillId="0" borderId="6" xfId="0" applyFont="1" applyBorder="1" applyAlignment="1" applyProtection="1">
      <alignment wrapText="1"/>
      <protection locked="0"/>
    </xf>
    <xf numFmtId="0" fontId="6" fillId="3" borderId="3" xfId="0" applyFont="1" applyFill="1" applyBorder="1" applyAlignment="1" applyProtection="1">
      <alignment horizontal="center"/>
    </xf>
    <xf numFmtId="0" fontId="0" fillId="4" borderId="0" xfId="0" applyFill="1" applyBorder="1" applyAlignment="1" applyProtection="1"/>
    <xf numFmtId="0" fontId="0" fillId="0" borderId="0" xfId="0" applyFill="1" applyBorder="1" applyAlignment="1" applyProtection="1">
      <protection locked="0"/>
    </xf>
    <xf numFmtId="0" fontId="22" fillId="3" borderId="3" xfId="0" applyFont="1" applyFill="1" applyBorder="1" applyAlignment="1" applyProtection="1">
      <alignment horizontal="justify" vertical="center" wrapText="1"/>
    </xf>
    <xf numFmtId="0" fontId="7" fillId="3" borderId="0" xfId="0" applyFont="1" applyFill="1" applyBorder="1" applyAlignment="1" applyProtection="1">
      <alignment wrapText="1"/>
    </xf>
    <xf numFmtId="0" fontId="7" fillId="3" borderId="4" xfId="0" applyFont="1" applyFill="1" applyBorder="1" applyAlignment="1" applyProtection="1">
      <alignment wrapText="1"/>
    </xf>
    <xf numFmtId="0" fontId="26" fillId="3" borderId="3" xfId="0" applyFont="1" applyFill="1" applyBorder="1" applyAlignment="1" applyProtection="1">
      <alignment horizontal="justify" vertical="center" wrapText="1"/>
    </xf>
    <xf numFmtId="0" fontId="27" fillId="3" borderId="0" xfId="0" applyFont="1" applyFill="1" applyBorder="1" applyAlignment="1" applyProtection="1">
      <alignment wrapText="1"/>
    </xf>
    <xf numFmtId="0" fontId="27" fillId="3" borderId="4" xfId="0" applyFont="1" applyFill="1" applyBorder="1" applyAlignment="1" applyProtection="1">
      <alignment wrapText="1"/>
    </xf>
    <xf numFmtId="0" fontId="0" fillId="0" borderId="0" xfId="0" applyBorder="1" applyAlignment="1" applyProtection="1">
      <protection locked="0"/>
    </xf>
    <xf numFmtId="0" fontId="6" fillId="3" borderId="3" xfId="0" applyFont="1" applyFill="1" applyBorder="1" applyAlignment="1" applyProtection="1"/>
    <xf numFmtId="0" fontId="7" fillId="3" borderId="4" xfId="0" applyFont="1" applyFill="1" applyBorder="1" applyAlignment="1" applyProtection="1"/>
    <xf numFmtId="0" fontId="6" fillId="3" borderId="3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/>
    <xf numFmtId="0" fontId="6" fillId="3" borderId="4" xfId="0" applyFont="1" applyFill="1" applyBorder="1" applyAlignment="1" applyProtection="1"/>
    <xf numFmtId="0" fontId="0" fillId="3" borderId="0" xfId="0" applyFill="1" applyBorder="1" applyAlignment="1" applyProtection="1">
      <alignment wrapText="1"/>
    </xf>
    <xf numFmtId="0" fontId="0" fillId="3" borderId="4" xfId="0" applyFill="1" applyBorder="1" applyAlignment="1" applyProtection="1">
      <alignment wrapText="1"/>
    </xf>
    <xf numFmtId="0" fontId="0" fillId="3" borderId="3" xfId="0" applyFill="1" applyBorder="1" applyAlignment="1" applyProtection="1">
      <alignment wrapText="1"/>
    </xf>
    <xf numFmtId="0" fontId="11" fillId="0" borderId="6" xfId="0" applyFont="1" applyFill="1" applyBorder="1" applyAlignment="1" applyProtection="1">
      <protection locked="0"/>
    </xf>
    <xf numFmtId="0" fontId="11" fillId="0" borderId="15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7" fillId="0" borderId="12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25" xfId="0" applyFont="1" applyFill="1" applyBorder="1" applyAlignment="1" applyProtection="1">
      <protection locked="0"/>
    </xf>
    <xf numFmtId="0" fontId="7" fillId="3" borderId="19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/>
    </xf>
    <xf numFmtId="0" fontId="0" fillId="3" borderId="5" xfId="0" applyFill="1" applyBorder="1" applyAlignment="1" applyProtection="1"/>
    <xf numFmtId="0" fontId="0" fillId="4" borderId="1" xfId="0" applyFont="1" applyFill="1" applyBorder="1" applyAlignment="1" applyProtection="1"/>
    <xf numFmtId="0" fontId="7" fillId="0" borderId="32" xfId="0" applyFont="1" applyBorder="1" applyAlignment="1" applyProtection="1">
      <protection locked="0"/>
    </xf>
    <xf numFmtId="0" fontId="7" fillId="0" borderId="23" xfId="0" applyFont="1" applyBorder="1" applyAlignment="1" applyProtection="1">
      <protection locked="0"/>
    </xf>
    <xf numFmtId="0" fontId="7" fillId="0" borderId="24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/>
    <xf numFmtId="0" fontId="0" fillId="3" borderId="36" xfId="0" applyFill="1" applyBorder="1" applyAlignment="1" applyProtection="1"/>
    <xf numFmtId="0" fontId="21" fillId="4" borderId="48" xfId="0" applyFont="1" applyFill="1" applyBorder="1" applyAlignment="1" applyProtection="1">
      <alignment horizontal="center" vertical="center" wrapText="1"/>
    </xf>
    <xf numFmtId="0" fontId="23" fillId="4" borderId="28" xfId="0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0" fontId="0" fillId="3" borderId="3" xfId="0" applyFill="1" applyBorder="1" applyAlignment="1" applyProtection="1"/>
    <xf numFmtId="0" fontId="21" fillId="5" borderId="48" xfId="0" applyFont="1" applyFill="1" applyBorder="1" applyAlignment="1" applyProtection="1"/>
    <xf numFmtId="0" fontId="21" fillId="5" borderId="8" xfId="0" applyFont="1" applyFill="1" applyBorder="1" applyAlignment="1" applyProtection="1"/>
    <xf numFmtId="0" fontId="0" fillId="3" borderId="14" xfId="0" applyFill="1" applyBorder="1" applyAlignment="1" applyProtection="1"/>
    <xf numFmtId="0" fontId="0" fillId="3" borderId="13" xfId="0" applyFill="1" applyBorder="1" applyAlignment="1" applyProtection="1"/>
    <xf numFmtId="0" fontId="12" fillId="0" borderId="18" xfId="0" applyFont="1" applyBorder="1" applyAlignment="1" applyProtection="1">
      <alignment horizontal="left" vertical="center"/>
      <protection locked="0"/>
    </xf>
    <xf numFmtId="0" fontId="13" fillId="3" borderId="49" xfId="0" applyFont="1" applyFill="1" applyBorder="1" applyAlignment="1" applyProtection="1">
      <alignment vertical="center" wrapText="1"/>
    </xf>
    <xf numFmtId="0" fontId="0" fillId="3" borderId="50" xfId="0" applyFont="1" applyFill="1" applyBorder="1" applyAlignment="1" applyProtection="1">
      <alignment vertical="center"/>
    </xf>
    <xf numFmtId="3" fontId="7" fillId="0" borderId="12" xfId="0" applyNumberFormat="1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29" fillId="0" borderId="12" xfId="26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/>
    <xf numFmtId="0" fontId="10" fillId="3" borderId="31" xfId="0" applyFont="1" applyFill="1" applyBorder="1" applyAlignment="1" applyProtection="1"/>
    <xf numFmtId="3" fontId="5" fillId="0" borderId="12" xfId="0" applyNumberFormat="1" applyFont="1" applyBorder="1" applyAlignment="1" applyProtection="1">
      <alignment horizontal="center"/>
      <protection locked="0"/>
    </xf>
    <xf numFmtId="3" fontId="5" fillId="0" borderId="14" xfId="0" applyNumberFormat="1" applyFont="1" applyBorder="1" applyAlignment="1" applyProtection="1">
      <alignment horizontal="center"/>
      <protection locked="0"/>
    </xf>
    <xf numFmtId="3" fontId="5" fillId="0" borderId="13" xfId="0" applyNumberFormat="1" applyFont="1" applyBorder="1" applyAlignment="1" applyProtection="1">
      <alignment horizontal="center"/>
      <protection locked="0"/>
    </xf>
    <xf numFmtId="0" fontId="7" fillId="3" borderId="27" xfId="0" applyFont="1" applyFill="1" applyBorder="1" applyAlignment="1" applyProtection="1"/>
    <xf numFmtId="0" fontId="7" fillId="3" borderId="35" xfId="0" applyFont="1" applyFill="1" applyBorder="1" applyAlignment="1" applyProtection="1"/>
    <xf numFmtId="0" fontId="7" fillId="0" borderId="13" xfId="0" applyFont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25" xfId="0" applyFill="1" applyBorder="1" applyAlignment="1" applyProtection="1">
      <protection locked="0"/>
    </xf>
    <xf numFmtId="0" fontId="7" fillId="4" borderId="19" xfId="0" applyFont="1" applyFill="1" applyBorder="1" applyAlignment="1" applyProtection="1"/>
    <xf numFmtId="0" fontId="7" fillId="4" borderId="10" xfId="0" applyFont="1" applyFill="1" applyBorder="1" applyAlignment="1" applyProtection="1"/>
    <xf numFmtId="0" fontId="7" fillId="4" borderId="20" xfId="0" applyFont="1" applyFill="1" applyBorder="1" applyAlignment="1" applyProtection="1"/>
    <xf numFmtId="0" fontId="5" fillId="5" borderId="16" xfId="0" applyFont="1" applyFill="1" applyBorder="1" applyAlignment="1" applyProtection="1"/>
    <xf numFmtId="0" fontId="5" fillId="5" borderId="6" xfId="0" applyFont="1" applyFill="1" applyBorder="1" applyAlignment="1" applyProtection="1"/>
    <xf numFmtId="0" fontId="5" fillId="5" borderId="12" xfId="0" applyFont="1" applyFill="1" applyBorder="1" applyAlignment="1" applyProtection="1"/>
    <xf numFmtId="0" fontId="5" fillId="4" borderId="1" xfId="0" applyFont="1" applyFill="1" applyBorder="1" applyAlignment="1" applyProtection="1">
      <alignment horizontal="left" wrapText="1"/>
    </xf>
    <xf numFmtId="0" fontId="0" fillId="4" borderId="2" xfId="0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wrapText="1"/>
    </xf>
    <xf numFmtId="0" fontId="12" fillId="4" borderId="2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/>
    </xf>
    <xf numFmtId="0" fontId="12" fillId="3" borderId="3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/>
    <xf numFmtId="0" fontId="11" fillId="3" borderId="4" xfId="0" applyFont="1" applyFill="1" applyBorder="1" applyAlignment="1" applyProtection="1"/>
    <xf numFmtId="0" fontId="7" fillId="0" borderId="16" xfId="0" applyFont="1" applyFill="1" applyBorder="1" applyAlignment="1" applyProtection="1">
      <protection locked="0"/>
    </xf>
    <xf numFmtId="0" fontId="7" fillId="0" borderId="6" xfId="0" applyFont="1" applyFill="1" applyBorder="1" applyAlignment="1" applyProtection="1">
      <protection locked="0"/>
    </xf>
    <xf numFmtId="0" fontId="7" fillId="3" borderId="30" xfId="0" applyFont="1" applyFill="1" applyBorder="1" applyAlignment="1" applyProtection="1"/>
    <xf numFmtId="0" fontId="13" fillId="3" borderId="30" xfId="0" applyFont="1" applyFill="1" applyBorder="1" applyAlignment="1" applyProtection="1"/>
    <xf numFmtId="0" fontId="0" fillId="3" borderId="31" xfId="0" applyFill="1" applyBorder="1" applyAlignment="1" applyProtection="1"/>
    <xf numFmtId="0" fontId="12" fillId="4" borderId="1" xfId="0" applyFont="1" applyFill="1" applyBorder="1" applyAlignment="1" applyProtection="1"/>
    <xf numFmtId="0" fontId="7" fillId="4" borderId="2" xfId="0" applyFont="1" applyFill="1" applyBorder="1" applyAlignment="1" applyProtection="1"/>
    <xf numFmtId="0" fontId="13" fillId="6" borderId="0" xfId="0" applyFont="1" applyFill="1" applyBorder="1" applyAlignment="1" applyProtection="1"/>
    <xf numFmtId="0" fontId="0" fillId="6" borderId="0" xfId="0" applyFill="1" applyBorder="1" applyAlignment="1" applyProtection="1"/>
    <xf numFmtId="0" fontId="12" fillId="4" borderId="3" xfId="0" applyFont="1" applyFill="1" applyBorder="1" applyAlignment="1" applyProtection="1"/>
    <xf numFmtId="0" fontId="0" fillId="4" borderId="0" xfId="0" applyFill="1" applyAlignment="1" applyProtection="1"/>
    <xf numFmtId="49" fontId="10" fillId="4" borderId="3" xfId="0" applyNumberFormat="1" applyFont="1" applyFill="1" applyBorder="1" applyAlignment="1" applyProtection="1">
      <alignment wrapText="1"/>
    </xf>
    <xf numFmtId="49" fontId="11" fillId="0" borderId="7" xfId="0" applyNumberFormat="1" applyFont="1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/>
    <xf numFmtId="0" fontId="7" fillId="4" borderId="0" xfId="0" applyFont="1" applyFill="1" applyBorder="1" applyAlignment="1" applyProtection="1"/>
    <xf numFmtId="0" fontId="12" fillId="4" borderId="0" xfId="0" applyFont="1" applyFill="1" applyBorder="1" applyAlignment="1" applyProtection="1"/>
    <xf numFmtId="0" fontId="12" fillId="4" borderId="1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 applyProtection="1">
      <alignment horizontal="left"/>
    </xf>
    <xf numFmtId="0" fontId="0" fillId="4" borderId="17" xfId="0" applyFill="1" applyBorder="1" applyAlignment="1" applyProtection="1">
      <alignment horizontal="left"/>
    </xf>
    <xf numFmtId="0" fontId="5" fillId="3" borderId="26" xfId="0" applyFont="1" applyFill="1" applyBorder="1" applyAlignment="1" applyProtection="1"/>
    <xf numFmtId="0" fontId="0" fillId="3" borderId="26" xfId="0" applyFill="1" applyBorder="1" applyAlignment="1" applyProtection="1"/>
    <xf numFmtId="0" fontId="0" fillId="3" borderId="8" xfId="0" applyFill="1" applyBorder="1" applyAlignment="1" applyProtection="1"/>
    <xf numFmtId="0" fontId="0" fillId="2" borderId="3" xfId="0" applyFill="1" applyBorder="1" applyAlignment="1" applyProtection="1"/>
    <xf numFmtId="0" fontId="0" fillId="0" borderId="0" xfId="0" applyBorder="1" applyAlignment="1" applyProtection="1"/>
    <xf numFmtId="0" fontId="0" fillId="0" borderId="4" xfId="0" applyBorder="1" applyAlignment="1" applyProtection="1"/>
    <xf numFmtId="0" fontId="12" fillId="3" borderId="31" xfId="0" applyFont="1" applyFill="1" applyBorder="1" applyAlignment="1" applyProtection="1">
      <alignment horizontal="center"/>
    </xf>
    <xf numFmtId="49" fontId="7" fillId="0" borderId="12" xfId="0" applyNumberFormat="1" applyFont="1" applyBorder="1" applyAlignment="1" applyProtection="1">
      <alignment wrapText="1"/>
      <protection locked="0"/>
    </xf>
    <xf numFmtId="49" fontId="7" fillId="0" borderId="14" xfId="0" applyNumberFormat="1" applyFont="1" applyBorder="1" applyAlignment="1" applyProtection="1">
      <protection locked="0"/>
    </xf>
    <xf numFmtId="49" fontId="7" fillId="0" borderId="25" xfId="0" applyNumberFormat="1" applyFont="1" applyBorder="1" applyAlignment="1" applyProtection="1">
      <protection locked="0"/>
    </xf>
    <xf numFmtId="0" fontId="7" fillId="3" borderId="0" xfId="0" applyFont="1" applyFill="1" applyAlignment="1" applyProtection="1"/>
    <xf numFmtId="49" fontId="7" fillId="0" borderId="7" xfId="0" applyNumberFormat="1" applyFont="1" applyBorder="1" applyAlignment="1" applyProtection="1">
      <protection locked="0"/>
    </xf>
    <xf numFmtId="49" fontId="7" fillId="0" borderId="21" xfId="0" applyNumberFormat="1" applyFont="1" applyBorder="1" applyAlignment="1" applyProtection="1">
      <protection locked="0"/>
    </xf>
    <xf numFmtId="49" fontId="7" fillId="0" borderId="12" xfId="0" applyNumberFormat="1" applyFont="1" applyBorder="1" applyAlignment="1" applyProtection="1">
      <protection locked="0"/>
    </xf>
    <xf numFmtId="0" fontId="21" fillId="4" borderId="1" xfId="0" applyFont="1" applyFill="1" applyBorder="1" applyAlignment="1" applyProtection="1">
      <alignment wrapText="1"/>
    </xf>
    <xf numFmtId="0" fontId="23" fillId="4" borderId="2" xfId="0" applyFont="1" applyFill="1" applyBorder="1" applyAlignment="1" applyProtection="1"/>
    <xf numFmtId="0" fontId="5" fillId="3" borderId="38" xfId="0" applyFont="1" applyFill="1" applyBorder="1" applyAlignment="1" applyProtection="1">
      <alignment horizontal="left" wrapText="1"/>
    </xf>
    <xf numFmtId="0" fontId="5" fillId="3" borderId="39" xfId="0" applyFont="1" applyFill="1" applyBorder="1" applyAlignment="1" applyProtection="1">
      <alignment horizontal="left" wrapText="1"/>
    </xf>
    <xf numFmtId="0" fontId="5" fillId="3" borderId="37" xfId="0" applyFont="1" applyFill="1" applyBorder="1" applyAlignment="1" applyProtection="1">
      <alignment horizontal="left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wrapText="1"/>
    </xf>
    <xf numFmtId="0" fontId="14" fillId="3" borderId="0" xfId="0" applyFont="1" applyFill="1" applyBorder="1" applyAlignment="1" applyProtection="1">
      <alignment wrapText="1"/>
    </xf>
    <xf numFmtId="0" fontId="14" fillId="3" borderId="4" xfId="0" applyFont="1" applyFill="1" applyBorder="1" applyAlignment="1" applyProtection="1">
      <alignment wrapText="1"/>
    </xf>
    <xf numFmtId="0" fontId="0" fillId="3" borderId="3" xfId="0" applyFont="1" applyFill="1" applyBorder="1" applyAlignment="1" applyProtection="1">
      <alignment wrapText="1"/>
    </xf>
    <xf numFmtId="0" fontId="7" fillId="0" borderId="12" xfId="0" applyNumberFormat="1" applyFont="1" applyBorder="1" applyAlignment="1" applyProtection="1">
      <alignment horizontal="left"/>
      <protection locked="0"/>
    </xf>
    <xf numFmtId="49" fontId="7" fillId="0" borderId="25" xfId="0" applyNumberFormat="1" applyFont="1" applyBorder="1" applyAlignment="1" applyProtection="1">
      <alignment horizontal="left"/>
      <protection locked="0"/>
    </xf>
    <xf numFmtId="0" fontId="24" fillId="4" borderId="3" xfId="0" applyFont="1" applyFill="1" applyBorder="1" applyAlignment="1" applyProtection="1"/>
    <xf numFmtId="0" fontId="0" fillId="4" borderId="4" xfId="0" applyFill="1" applyBorder="1" applyAlignment="1" applyProtection="1"/>
    <xf numFmtId="0" fontId="6" fillId="3" borderId="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7" fillId="3" borderId="9" xfId="0" applyFont="1" applyFill="1" applyBorder="1" applyAlignment="1" applyProtection="1"/>
    <xf numFmtId="0" fontId="0" fillId="3" borderId="20" xfId="0" applyFill="1" applyBorder="1" applyAlignment="1" applyProtection="1"/>
    <xf numFmtId="0" fontId="12" fillId="4" borderId="18" xfId="0" applyFont="1" applyFill="1" applyBorder="1" applyAlignment="1" applyProtection="1"/>
    <xf numFmtId="0" fontId="12" fillId="4" borderId="14" xfId="0" applyFont="1" applyFill="1" applyBorder="1" applyAlignment="1" applyProtection="1"/>
    <xf numFmtId="0" fontId="12" fillId="4" borderId="13" xfId="0" applyFont="1" applyFill="1" applyBorder="1" applyAlignment="1" applyProtection="1"/>
    <xf numFmtId="0" fontId="32" fillId="4" borderId="30" xfId="0" applyFont="1" applyFill="1" applyBorder="1" applyAlignment="1" applyProtection="1"/>
    <xf numFmtId="0" fontId="33" fillId="4" borderId="0" xfId="0" applyFont="1" applyFill="1" applyBorder="1" applyAlignment="1" applyProtection="1"/>
    <xf numFmtId="0" fontId="33" fillId="4" borderId="4" xfId="0" applyFont="1" applyFill="1" applyBorder="1" applyAlignment="1" applyProtection="1"/>
    <xf numFmtId="3" fontId="32" fillId="4" borderId="3" xfId="0" applyNumberFormat="1" applyFont="1" applyFill="1" applyBorder="1" applyAlignment="1" applyProtection="1"/>
    <xf numFmtId="3" fontId="33" fillId="4" borderId="0" xfId="0" applyNumberFormat="1" applyFont="1" applyFill="1" applyBorder="1" applyAlignment="1" applyProtection="1"/>
    <xf numFmtId="3" fontId="31" fillId="4" borderId="0" xfId="0" applyNumberFormat="1" applyFont="1" applyFill="1" applyBorder="1" applyAlignment="1" applyProtection="1"/>
    <xf numFmtId="3" fontId="31" fillId="4" borderId="4" xfId="0" applyNumberFormat="1" applyFont="1" applyFill="1" applyBorder="1" applyAlignment="1" applyProtection="1"/>
    <xf numFmtId="0" fontId="7" fillId="4" borderId="3" xfId="0" applyFont="1" applyFill="1" applyBorder="1" applyAlignment="1" applyProtection="1">
      <alignment wrapText="1"/>
    </xf>
    <xf numFmtId="0" fontId="11" fillId="3" borderId="30" xfId="0" applyFont="1" applyFill="1" applyBorder="1" applyAlignment="1" applyProtection="1"/>
    <xf numFmtId="0" fontId="5" fillId="4" borderId="3" xfId="0" applyFont="1" applyFill="1" applyBorder="1" applyAlignment="1" applyProtection="1"/>
    <xf numFmtId="0" fontId="5" fillId="4" borderId="0" xfId="0" applyFont="1" applyFill="1" applyAlignment="1" applyProtection="1"/>
    <xf numFmtId="0" fontId="5" fillId="4" borderId="4" xfId="0" applyFont="1" applyFill="1" applyBorder="1" applyAlignment="1" applyProtection="1"/>
    <xf numFmtId="0" fontId="9" fillId="3" borderId="3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4" xfId="0" applyFont="1" applyFill="1" applyBorder="1" applyAlignment="1" applyProtection="1"/>
    <xf numFmtId="49" fontId="7" fillId="0" borderId="6" xfId="0" applyNumberFormat="1" applyFont="1" applyBorder="1" applyAlignment="1" applyProtection="1">
      <protection locked="0"/>
    </xf>
    <xf numFmtId="49" fontId="7" fillId="0" borderId="15" xfId="0" applyNumberFormat="1" applyFont="1" applyBorder="1" applyAlignment="1" applyProtection="1">
      <protection locked="0"/>
    </xf>
    <xf numFmtId="0" fontId="13" fillId="2" borderId="5" xfId="0" applyFont="1" applyFill="1" applyBorder="1" applyAlignment="1" applyProtection="1"/>
    <xf numFmtId="0" fontId="0" fillId="2" borderId="5" xfId="0" applyFill="1" applyBorder="1" applyAlignment="1" applyProtection="1"/>
    <xf numFmtId="0" fontId="24" fillId="2" borderId="3" xfId="0" applyFont="1" applyFill="1" applyBorder="1" applyAlignment="1" applyProtection="1">
      <alignment wrapText="1"/>
    </xf>
    <xf numFmtId="0" fontId="24" fillId="2" borderId="0" xfId="0" applyFont="1" applyFill="1" applyBorder="1" applyAlignment="1" applyProtection="1">
      <alignment wrapText="1"/>
    </xf>
    <xf numFmtId="0" fontId="24" fillId="2" borderId="4" xfId="0" applyFont="1" applyFill="1" applyBorder="1" applyAlignment="1" applyProtection="1">
      <alignment wrapText="1"/>
    </xf>
    <xf numFmtId="0" fontId="12" fillId="4" borderId="19" xfId="0" applyFont="1" applyFill="1" applyBorder="1" applyAlignment="1" applyProtection="1"/>
    <xf numFmtId="0" fontId="7" fillId="4" borderId="29" xfId="0" applyFont="1" applyFill="1" applyBorder="1" applyAlignment="1" applyProtection="1"/>
    <xf numFmtId="49" fontId="20" fillId="0" borderId="18" xfId="0" applyNumberFormat="1" applyFont="1" applyFill="1" applyBorder="1" applyAlignment="1" applyProtection="1">
      <alignment vertical="center" wrapText="1"/>
      <protection locked="0"/>
    </xf>
    <xf numFmtId="49" fontId="12" fillId="0" borderId="14" xfId="0" applyNumberFormat="1" applyFont="1" applyBorder="1" applyAlignment="1" applyProtection="1">
      <alignment vertical="center" wrapText="1"/>
      <protection locked="0"/>
    </xf>
    <xf numFmtId="49" fontId="12" fillId="0" borderId="25" xfId="0" applyNumberFormat="1" applyFont="1" applyBorder="1" applyAlignment="1" applyProtection="1">
      <alignment vertical="center" wrapText="1"/>
      <protection locked="0"/>
    </xf>
    <xf numFmtId="0" fontId="12" fillId="4" borderId="48" xfId="0" applyFont="1" applyFill="1" applyBorder="1" applyAlignment="1" applyProtection="1"/>
    <xf numFmtId="0" fontId="12" fillId="4" borderId="8" xfId="0" applyFont="1" applyFill="1" applyBorder="1" applyAlignment="1" applyProtection="1"/>
    <xf numFmtId="0" fontId="12" fillId="4" borderId="28" xfId="0" applyFont="1" applyFill="1" applyBorder="1" applyAlignment="1" applyProtection="1"/>
    <xf numFmtId="0" fontId="12" fillId="4" borderId="3" xfId="0" applyFont="1" applyFill="1" applyBorder="1" applyAlignment="1" applyProtection="1">
      <alignment horizontal="center" wrapText="1"/>
    </xf>
    <xf numFmtId="0" fontId="12" fillId="4" borderId="0" xfId="0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49" fontId="7" fillId="0" borderId="11" xfId="0" applyNumberFormat="1" applyFont="1" applyBorder="1" applyAlignment="1" applyProtection="1">
      <protection locked="0"/>
    </xf>
    <xf numFmtId="49" fontId="7" fillId="0" borderId="27" xfId="0" applyNumberFormat="1" applyFont="1" applyBorder="1" applyAlignment="1" applyProtection="1">
      <protection locked="0"/>
    </xf>
    <xf numFmtId="0" fontId="11" fillId="3" borderId="2" xfId="0" applyFont="1" applyFill="1" applyBorder="1" applyAlignment="1" applyProtection="1">
      <alignment horizontal="center" wrapText="1"/>
    </xf>
    <xf numFmtId="0" fontId="11" fillId="3" borderId="2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/>
    <xf numFmtId="0" fontId="0" fillId="4" borderId="31" xfId="0" applyFill="1" applyBorder="1" applyAlignment="1" applyProtection="1"/>
    <xf numFmtId="0" fontId="11" fillId="4" borderId="3" xfId="0" applyFont="1" applyFill="1" applyBorder="1" applyAlignment="1" applyProtection="1"/>
    <xf numFmtId="0" fontId="11" fillId="4" borderId="0" xfId="0" applyFont="1" applyFill="1" applyBorder="1" applyAlignment="1" applyProtection="1"/>
    <xf numFmtId="0" fontId="11" fillId="4" borderId="31" xfId="0" applyFont="1" applyFill="1" applyBorder="1" applyAlignment="1" applyProtection="1"/>
    <xf numFmtId="0" fontId="0" fillId="4" borderId="0" xfId="0" applyFont="1" applyFill="1" applyBorder="1" applyAlignment="1" applyProtection="1"/>
    <xf numFmtId="0" fontId="0" fillId="4" borderId="31" xfId="0" applyFont="1" applyFill="1" applyBorder="1" applyAlignment="1" applyProtection="1"/>
    <xf numFmtId="0" fontId="0" fillId="4" borderId="3" xfId="0" applyFill="1" applyBorder="1" applyAlignment="1" applyProtection="1"/>
    <xf numFmtId="0" fontId="0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horizontal="center"/>
    </xf>
    <xf numFmtId="0" fontId="7" fillId="4" borderId="4" xfId="0" applyFont="1" applyFill="1" applyBorder="1" applyAlignment="1" applyProtection="1"/>
    <xf numFmtId="49" fontId="7" fillId="0" borderId="6" xfId="0" applyNumberFormat="1" applyFont="1" applyBorder="1" applyAlignment="1" applyProtection="1">
      <alignment horizontal="left"/>
      <protection locked="0"/>
    </xf>
    <xf numFmtId="49" fontId="7" fillId="0" borderId="15" xfId="0" applyNumberFormat="1" applyFont="1" applyBorder="1" applyAlignment="1" applyProtection="1">
      <alignment horizontal="left"/>
      <protection locked="0"/>
    </xf>
    <xf numFmtId="49" fontId="7" fillId="0" borderId="11" xfId="0" applyNumberFormat="1" applyFont="1" applyBorder="1" applyAlignment="1" applyProtection="1">
      <alignment horizontal="left"/>
      <protection locked="0"/>
    </xf>
    <xf numFmtId="49" fontId="7" fillId="0" borderId="27" xfId="0" applyNumberFormat="1" applyFont="1" applyBorder="1" applyAlignment="1" applyProtection="1">
      <alignment horizontal="left"/>
      <protection locked="0"/>
    </xf>
    <xf numFmtId="0" fontId="24" fillId="3" borderId="3" xfId="0" applyFont="1" applyFill="1" applyBorder="1" applyAlignment="1" applyProtection="1">
      <alignment wrapText="1"/>
    </xf>
    <xf numFmtId="0" fontId="0" fillId="3" borderId="4" xfId="0" applyFont="1" applyFill="1" applyBorder="1" applyAlignment="1" applyProtection="1"/>
    <xf numFmtId="49" fontId="20" fillId="0" borderId="18" xfId="0" applyNumberFormat="1" applyFont="1" applyFill="1" applyBorder="1" applyAlignment="1" applyProtection="1">
      <alignment wrapText="1"/>
    </xf>
    <xf numFmtId="49" fontId="12" fillId="0" borderId="14" xfId="0" applyNumberFormat="1" applyFont="1" applyBorder="1" applyAlignment="1" applyProtection="1">
      <alignment wrapText="1"/>
    </xf>
    <xf numFmtId="49" fontId="12" fillId="0" borderId="25" xfId="0" applyNumberFormat="1" applyFont="1" applyBorder="1" applyAlignment="1" applyProtection="1">
      <alignment wrapText="1"/>
    </xf>
    <xf numFmtId="0" fontId="24" fillId="4" borderId="2" xfId="0" applyFont="1" applyFill="1" applyBorder="1" applyAlignment="1" applyProtection="1">
      <alignment horizontal="center" wrapText="1"/>
    </xf>
    <xf numFmtId="0" fontId="0" fillId="4" borderId="2" xfId="0" applyFill="1" applyBorder="1" applyAlignment="1" applyProtection="1">
      <alignment horizontal="center"/>
    </xf>
    <xf numFmtId="0" fontId="12" fillId="4" borderId="31" xfId="0" applyFont="1" applyFill="1" applyBorder="1" applyAlignment="1" applyProtection="1"/>
    <xf numFmtId="0" fontId="7" fillId="4" borderId="31" xfId="0" applyFont="1" applyFill="1" applyBorder="1" applyAlignment="1" applyProtection="1"/>
    <xf numFmtId="49" fontId="5" fillId="0" borderId="1" xfId="0" applyNumberFormat="1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49" fontId="5" fillId="0" borderId="32" xfId="0" applyNumberFormat="1" applyFont="1" applyBorder="1" applyAlignment="1" applyProtection="1">
      <alignment horizontal="left"/>
    </xf>
    <xf numFmtId="0" fontId="0" fillId="0" borderId="23" xfId="0" applyFont="1" applyBorder="1" applyAlignment="1" applyProtection="1">
      <alignment horizontal="left"/>
    </xf>
    <xf numFmtId="0" fontId="0" fillId="0" borderId="24" xfId="0" applyFont="1" applyBorder="1" applyAlignment="1" applyProtection="1">
      <alignment horizontal="left"/>
    </xf>
    <xf numFmtId="0" fontId="7" fillId="0" borderId="12" xfId="0" applyFont="1" applyBorder="1" applyAlignment="1" applyProtection="1"/>
    <xf numFmtId="0" fontId="7" fillId="0" borderId="14" xfId="0" applyFont="1" applyBorder="1" applyAlignment="1" applyProtection="1"/>
    <xf numFmtId="49" fontId="11" fillId="3" borderId="10" xfId="3" applyNumberFormat="1" applyFont="1" applyFill="1" applyBorder="1" applyAlignment="1" applyProtection="1"/>
    <xf numFmtId="49" fontId="11" fillId="3" borderId="20" xfId="3" applyNumberFormat="1" applyFont="1" applyFill="1" applyBorder="1" applyAlignment="1" applyProtection="1"/>
    <xf numFmtId="0" fontId="7" fillId="0" borderId="13" xfId="0" applyFont="1" applyBorder="1" applyAlignment="1" applyProtection="1"/>
    <xf numFmtId="0" fontId="6" fillId="4" borderId="3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6" fillId="4" borderId="19" xfId="0" applyFont="1" applyFill="1" applyBorder="1" applyAlignment="1" applyProtection="1">
      <alignment horizontal="left"/>
    </xf>
    <xf numFmtId="0" fontId="0" fillId="4" borderId="10" xfId="0" applyFill="1" applyBorder="1" applyAlignment="1" applyProtection="1">
      <alignment horizontal="left"/>
    </xf>
    <xf numFmtId="0" fontId="0" fillId="4" borderId="20" xfId="0" applyFill="1" applyBorder="1" applyAlignment="1" applyProtection="1">
      <alignment horizontal="left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protection locked="0"/>
    </xf>
    <xf numFmtId="0" fontId="11" fillId="0" borderId="12" xfId="3" applyFont="1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5" fillId="3" borderId="38" xfId="0" applyFont="1" applyFill="1" applyBorder="1" applyAlignment="1" applyProtection="1">
      <alignment horizontal="left" vertical="center" wrapText="1"/>
    </xf>
    <xf numFmtId="0" fontId="5" fillId="3" borderId="39" xfId="0" applyFont="1" applyFill="1" applyBorder="1" applyAlignment="1" applyProtection="1">
      <alignment horizontal="left" vertical="center" wrapText="1"/>
    </xf>
    <xf numFmtId="0" fontId="5" fillId="3" borderId="37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horizontal="left"/>
    </xf>
  </cellXfs>
  <cellStyles count="279">
    <cellStyle name="Hypertextový odkaz" xfId="26" builtinId="8"/>
    <cellStyle name="Normální" xfId="0" builtinId="0"/>
    <cellStyle name="Normální 2" xfId="2"/>
    <cellStyle name="Normální 2 10" xfId="96"/>
    <cellStyle name="Normální 2 11" xfId="27"/>
    <cellStyle name="Normální 2 2" xfId="5"/>
    <cellStyle name="Normální 2 2 10" xfId="30"/>
    <cellStyle name="Normální 2 2 2" xfId="13"/>
    <cellStyle name="Normální 2 2 2 2" xfId="25"/>
    <cellStyle name="Normální 2 2 2 2 2" xfId="84"/>
    <cellStyle name="Normální 2 2 2 2 2 2" xfId="164"/>
    <cellStyle name="Normální 2 2 2 2 2 3" xfId="267"/>
    <cellStyle name="Normální 2 2 2 2 2 4" xfId="222"/>
    <cellStyle name="Normální 2 2 2 2 3" xfId="135"/>
    <cellStyle name="Normální 2 2 2 2 4" xfId="55"/>
    <cellStyle name="Normální 2 2 2 2 5" xfId="193"/>
    <cellStyle name="Normální 2 2 2 3" xfId="91"/>
    <cellStyle name="Normální 2 2 2 3 2" xfId="171"/>
    <cellStyle name="Normální 2 2 2 3 3" xfId="274"/>
    <cellStyle name="Normální 2 2 2 3 4" xfId="229"/>
    <cellStyle name="Normální 2 2 2 4" xfId="72"/>
    <cellStyle name="Normální 2 2 2 4 2" xfId="152"/>
    <cellStyle name="Normální 2 2 2 4 3" xfId="255"/>
    <cellStyle name="Normální 2 2 2 4 4" xfId="210"/>
    <cellStyle name="Normální 2 2 2 5" xfId="123"/>
    <cellStyle name="Normální 2 2 2 6" xfId="102"/>
    <cellStyle name="Normální 2 2 2 7" xfId="43"/>
    <cellStyle name="Normální 2 2 3" xfId="9"/>
    <cellStyle name="Normální 2 2 3 2" xfId="21"/>
    <cellStyle name="Normální 2 2 3 2 2" xfId="80"/>
    <cellStyle name="Normální 2 2 3 2 2 2" xfId="160"/>
    <cellStyle name="Normální 2 2 3 2 2 3" xfId="263"/>
    <cellStyle name="Normální 2 2 3 2 2 4" xfId="218"/>
    <cellStyle name="Normální 2 2 3 2 3" xfId="131"/>
    <cellStyle name="Normální 2 2 3 2 4" xfId="51"/>
    <cellStyle name="Normální 2 2 3 2 5" xfId="190"/>
    <cellStyle name="Normální 2 2 3 3" xfId="95"/>
    <cellStyle name="Normální 2 2 3 3 2" xfId="175"/>
    <cellStyle name="Normální 2 2 3 3 3" xfId="278"/>
    <cellStyle name="Normální 2 2 3 3 4" xfId="233"/>
    <cellStyle name="Normální 2 2 3 4" xfId="68"/>
    <cellStyle name="Normální 2 2 3 4 2" xfId="148"/>
    <cellStyle name="Normální 2 2 3 4 3" xfId="251"/>
    <cellStyle name="Normální 2 2 3 4 4" xfId="206"/>
    <cellStyle name="Normální 2 2 3 5" xfId="119"/>
    <cellStyle name="Normální 2 2 3 6" xfId="106"/>
    <cellStyle name="Normální 2 2 3 7" xfId="39"/>
    <cellStyle name="Normální 2 2 4" xfId="17"/>
    <cellStyle name="Normální 2 2 4 2" xfId="76"/>
    <cellStyle name="Normální 2 2 4 2 2" xfId="156"/>
    <cellStyle name="Normální 2 2 4 2 3" xfId="259"/>
    <cellStyle name="Normální 2 2 4 2 4" xfId="214"/>
    <cellStyle name="Normální 2 2 4 3" xfId="127"/>
    <cellStyle name="Normální 2 2 4 4" xfId="47"/>
    <cellStyle name="Normální 2 2 4 5" xfId="186"/>
    <cellStyle name="Normální 2 2 5" xfId="35"/>
    <cellStyle name="Normální 2 2 5 2" xfId="64"/>
    <cellStyle name="Normální 2 2 5 2 2" xfId="144"/>
    <cellStyle name="Normální 2 2 5 2 3" xfId="247"/>
    <cellStyle name="Normální 2 2 5 2 4" xfId="202"/>
    <cellStyle name="Normální 2 2 5 3" xfId="115"/>
    <cellStyle name="Normální 2 2 5 4" xfId="236"/>
    <cellStyle name="Normální 2 2 5 5" xfId="179"/>
    <cellStyle name="Normální 2 2 6" xfId="87"/>
    <cellStyle name="Normální 2 2 6 2" xfId="167"/>
    <cellStyle name="Normální 2 2 6 3" xfId="270"/>
    <cellStyle name="Normální 2 2 6 4" xfId="225"/>
    <cellStyle name="Normální 2 2 7" xfId="59"/>
    <cellStyle name="Normální 2 2 7 2" xfId="139"/>
    <cellStyle name="Normální 2 2 7 3" xfId="242"/>
    <cellStyle name="Normální 2 2 7 4" xfId="197"/>
    <cellStyle name="Normální 2 2 8" xfId="110"/>
    <cellStyle name="Normální 2 2 9" xfId="98"/>
    <cellStyle name="Normální 2 3" xfId="11"/>
    <cellStyle name="Normální 2 3 2" xfId="23"/>
    <cellStyle name="Normální 2 3 2 2" xfId="93"/>
    <cellStyle name="Normální 2 3 2 2 2" xfId="173"/>
    <cellStyle name="Normální 2 3 2 2 3" xfId="276"/>
    <cellStyle name="Normální 2 3 2 2 4" xfId="231"/>
    <cellStyle name="Normální 2 3 2 3" xfId="82"/>
    <cellStyle name="Normální 2 3 2 3 2" xfId="162"/>
    <cellStyle name="Normální 2 3 2 3 3" xfId="265"/>
    <cellStyle name="Normální 2 3 2 3 4" xfId="220"/>
    <cellStyle name="Normální 2 3 2 4" xfId="133"/>
    <cellStyle name="Normální 2 3 2 5" xfId="104"/>
    <cellStyle name="Normální 2 3 2 6" xfId="53"/>
    <cellStyle name="Normální 2 3 3" xfId="41"/>
    <cellStyle name="Normální 2 3 3 2" xfId="70"/>
    <cellStyle name="Normální 2 3 3 2 2" xfId="150"/>
    <cellStyle name="Normální 2 3 3 2 3" xfId="253"/>
    <cellStyle name="Normální 2 3 3 2 4" xfId="208"/>
    <cellStyle name="Normální 2 3 3 3" xfId="121"/>
    <cellStyle name="Normální 2 3 3 4" xfId="238"/>
    <cellStyle name="Normální 2 3 3 5" xfId="182"/>
    <cellStyle name="Normální 2 3 4" xfId="89"/>
    <cellStyle name="Normální 2 3 4 2" xfId="169"/>
    <cellStyle name="Normální 2 3 4 3" xfId="272"/>
    <cellStyle name="Normální 2 3 4 4" xfId="227"/>
    <cellStyle name="Normální 2 3 5" xfId="57"/>
    <cellStyle name="Normální 2 3 5 2" xfId="137"/>
    <cellStyle name="Normální 2 3 5 3" xfId="240"/>
    <cellStyle name="Normální 2 3 5 4" xfId="195"/>
    <cellStyle name="Normální 2 3 6" xfId="108"/>
    <cellStyle name="Normální 2 3 7" xfId="100"/>
    <cellStyle name="Normální 2 3 8" xfId="28"/>
    <cellStyle name="Normální 2 4" xfId="7"/>
    <cellStyle name="Normální 2 4 2" xfId="19"/>
    <cellStyle name="Normální 2 4 2 2" xfId="78"/>
    <cellStyle name="Normální 2 4 2 2 2" xfId="158"/>
    <cellStyle name="Normální 2 4 2 2 3" xfId="261"/>
    <cellStyle name="Normální 2 4 2 2 4" xfId="216"/>
    <cellStyle name="Normální 2 4 2 3" xfId="129"/>
    <cellStyle name="Normální 2 4 2 4" xfId="49"/>
    <cellStyle name="Normální 2 4 2 5" xfId="188"/>
    <cellStyle name="Normální 2 4 3" xfId="37"/>
    <cellStyle name="Normální 2 4 3 2" xfId="66"/>
    <cellStyle name="Normální 2 4 3 2 2" xfId="146"/>
    <cellStyle name="Normální 2 4 3 2 3" xfId="249"/>
    <cellStyle name="Normální 2 4 3 2 4" xfId="204"/>
    <cellStyle name="Normální 2 4 3 3" xfId="117"/>
    <cellStyle name="Normální 2 4 3 4" xfId="237"/>
    <cellStyle name="Normální 2 4 3 5" xfId="180"/>
    <cellStyle name="Normální 2 4 4" xfId="88"/>
    <cellStyle name="Normální 2 4 4 2" xfId="168"/>
    <cellStyle name="Normální 2 4 4 3" xfId="271"/>
    <cellStyle name="Normální 2 4 4 4" xfId="226"/>
    <cellStyle name="Normální 2 4 5" xfId="60"/>
    <cellStyle name="Normální 2 4 5 2" xfId="140"/>
    <cellStyle name="Normální 2 4 5 3" xfId="243"/>
    <cellStyle name="Normální 2 4 5 4" xfId="198"/>
    <cellStyle name="Normální 2 4 6" xfId="111"/>
    <cellStyle name="Normální 2 4 7" xfId="99"/>
    <cellStyle name="Normální 2 4 8" xfId="31"/>
    <cellStyle name="Normální 2 5" xfId="15"/>
    <cellStyle name="Normální 2 5 2" xfId="92"/>
    <cellStyle name="Normální 2 5 2 2" xfId="172"/>
    <cellStyle name="Normální 2 5 2 3" xfId="275"/>
    <cellStyle name="Normální 2 5 2 4" xfId="230"/>
    <cellStyle name="Normální 2 5 3" xfId="74"/>
    <cellStyle name="Normální 2 5 3 2" xfId="154"/>
    <cellStyle name="Normální 2 5 3 3" xfId="257"/>
    <cellStyle name="Normální 2 5 3 4" xfId="212"/>
    <cellStyle name="Normální 2 5 4" xfId="125"/>
    <cellStyle name="Normální 2 5 5" xfId="103"/>
    <cellStyle name="Normální 2 5 6" xfId="45"/>
    <cellStyle name="Normální 2 6" xfId="33"/>
    <cellStyle name="Normální 2 6 2" xfId="62"/>
    <cellStyle name="Normální 2 6 2 2" xfId="142"/>
    <cellStyle name="Normální 2 6 2 3" xfId="245"/>
    <cellStyle name="Normální 2 6 2 4" xfId="200"/>
    <cellStyle name="Normální 2 6 3" xfId="113"/>
    <cellStyle name="Normální 2 6 4" xfId="235"/>
    <cellStyle name="Normální 2 6 5" xfId="177"/>
    <cellStyle name="Normální 2 7" xfId="85"/>
    <cellStyle name="Normální 2 7 2" xfId="165"/>
    <cellStyle name="Normální 2 7 3" xfId="268"/>
    <cellStyle name="Normální 2 7 4" xfId="223"/>
    <cellStyle name="Normální 2 8" xfId="56"/>
    <cellStyle name="Normální 2 8 2" xfId="136"/>
    <cellStyle name="Normální 2 8 3" xfId="239"/>
    <cellStyle name="Normální 2 8 4" xfId="194"/>
    <cellStyle name="Normální 2 9" xfId="107"/>
    <cellStyle name="Normální 3" xfId="3"/>
    <cellStyle name="Normální 4" xfId="1"/>
    <cellStyle name="Normální 4 10" xfId="29"/>
    <cellStyle name="Normální 4 2" xfId="10"/>
    <cellStyle name="Normální 4 2 2" xfId="22"/>
    <cellStyle name="Normální 4 2 2 2" xfId="81"/>
    <cellStyle name="Normální 4 2 2 2 2" xfId="161"/>
    <cellStyle name="Normální 4 2 2 2 3" xfId="264"/>
    <cellStyle name="Normální 4 2 2 2 4" xfId="219"/>
    <cellStyle name="Normální 4 2 2 3" xfId="132"/>
    <cellStyle name="Normální 4 2 2 4" xfId="52"/>
    <cellStyle name="Normální 4 2 2 5" xfId="191"/>
    <cellStyle name="Normální 4 2 3" xfId="90"/>
    <cellStyle name="Normální 4 2 3 2" xfId="170"/>
    <cellStyle name="Normální 4 2 3 3" xfId="273"/>
    <cellStyle name="Normální 4 2 3 4" xfId="228"/>
    <cellStyle name="Normální 4 2 4" xfId="69"/>
    <cellStyle name="Normální 4 2 4 2" xfId="149"/>
    <cellStyle name="Normální 4 2 4 3" xfId="252"/>
    <cellStyle name="Normální 4 2 4 4" xfId="207"/>
    <cellStyle name="Normální 4 2 5" xfId="120"/>
    <cellStyle name="Normální 4 2 6" xfId="101"/>
    <cellStyle name="Normální 4 2 7" xfId="40"/>
    <cellStyle name="Normální 4 3" xfId="6"/>
    <cellStyle name="Normální 4 3 2" xfId="18"/>
    <cellStyle name="Normální 4 3 2 2" xfId="77"/>
    <cellStyle name="Normální 4 3 2 2 2" xfId="157"/>
    <cellStyle name="Normální 4 3 2 2 3" xfId="260"/>
    <cellStyle name="Normální 4 3 2 2 4" xfId="215"/>
    <cellStyle name="Normální 4 3 2 3" xfId="128"/>
    <cellStyle name="Normální 4 3 2 4" xfId="48"/>
    <cellStyle name="Normální 4 3 2 5" xfId="187"/>
    <cellStyle name="Normální 4 3 3" xfId="94"/>
    <cellStyle name="Normální 4 3 3 2" xfId="174"/>
    <cellStyle name="Normální 4 3 3 3" xfId="277"/>
    <cellStyle name="Normální 4 3 3 4" xfId="232"/>
    <cellStyle name="Normální 4 3 4" xfId="65"/>
    <cellStyle name="Normální 4 3 4 2" xfId="145"/>
    <cellStyle name="Normální 4 3 4 3" xfId="248"/>
    <cellStyle name="Normální 4 3 4 4" xfId="203"/>
    <cellStyle name="Normální 4 3 5" xfId="116"/>
    <cellStyle name="Normální 4 3 6" xfId="105"/>
    <cellStyle name="Normální 4 3 7" xfId="36"/>
    <cellStyle name="Normální 4 4" xfId="14"/>
    <cellStyle name="Normální 4 4 2" xfId="73"/>
    <cellStyle name="Normální 4 4 2 2" xfId="153"/>
    <cellStyle name="Normální 4 4 2 3" xfId="256"/>
    <cellStyle name="Normální 4 4 2 4" xfId="211"/>
    <cellStyle name="Normální 4 4 3" xfId="124"/>
    <cellStyle name="Normální 4 4 4" xfId="44"/>
    <cellStyle name="Normální 4 4 5" xfId="184"/>
    <cellStyle name="Normální 4 5" xfId="32"/>
    <cellStyle name="Normální 4 5 2" xfId="61"/>
    <cellStyle name="Normální 4 5 2 2" xfId="141"/>
    <cellStyle name="Normální 4 5 2 3" xfId="244"/>
    <cellStyle name="Normální 4 5 2 4" xfId="199"/>
    <cellStyle name="Normální 4 5 3" xfId="112"/>
    <cellStyle name="Normální 4 5 4" xfId="234"/>
    <cellStyle name="Normální 4 5 5" xfId="176"/>
    <cellStyle name="Normální 4 6" xfId="86"/>
    <cellStyle name="Normální 4 6 2" xfId="166"/>
    <cellStyle name="Normální 4 6 3" xfId="269"/>
    <cellStyle name="Normální 4 6 4" xfId="224"/>
    <cellStyle name="Normální 4 7" xfId="58"/>
    <cellStyle name="Normální 4 7 2" xfId="138"/>
    <cellStyle name="Normální 4 7 3" xfId="241"/>
    <cellStyle name="Normální 4 7 4" xfId="196"/>
    <cellStyle name="Normální 4 8" xfId="109"/>
    <cellStyle name="Normální 4 9" xfId="97"/>
    <cellStyle name="Normální 5" xfId="4"/>
    <cellStyle name="Normální 5 2" xfId="12"/>
    <cellStyle name="Normální 5 2 2" xfId="24"/>
    <cellStyle name="Normální 5 2 2 2" xfId="83"/>
    <cellStyle name="Normální 5 2 2 2 2" xfId="163"/>
    <cellStyle name="Normální 5 2 2 2 3" xfId="266"/>
    <cellStyle name="Normální 5 2 2 2 4" xfId="221"/>
    <cellStyle name="Normální 5 2 2 3" xfId="134"/>
    <cellStyle name="Normální 5 2 2 4" xfId="54"/>
    <cellStyle name="Normální 5 2 2 5" xfId="192"/>
    <cellStyle name="Normální 5 2 3" xfId="71"/>
    <cellStyle name="Normální 5 2 3 2" xfId="151"/>
    <cellStyle name="Normální 5 2 3 3" xfId="254"/>
    <cellStyle name="Normální 5 2 3 4" xfId="209"/>
    <cellStyle name="Normální 5 2 4" xfId="122"/>
    <cellStyle name="Normální 5 2 5" xfId="42"/>
    <cellStyle name="Normální 5 2 6" xfId="183"/>
    <cellStyle name="Normální 5 3" xfId="8"/>
    <cellStyle name="Normální 5 3 2" xfId="20"/>
    <cellStyle name="Normální 5 3 2 2" xfId="79"/>
    <cellStyle name="Normální 5 3 2 2 2" xfId="159"/>
    <cellStyle name="Normální 5 3 2 2 3" xfId="262"/>
    <cellStyle name="Normální 5 3 2 2 4" xfId="217"/>
    <cellStyle name="Normální 5 3 2 3" xfId="130"/>
    <cellStyle name="Normální 5 3 2 4" xfId="50"/>
    <cellStyle name="Normální 5 3 2 5" xfId="189"/>
    <cellStyle name="Normální 5 3 3" xfId="67"/>
    <cellStyle name="Normální 5 3 3 2" xfId="147"/>
    <cellStyle name="Normální 5 3 3 3" xfId="250"/>
    <cellStyle name="Normální 5 3 3 4" xfId="205"/>
    <cellStyle name="Normální 5 3 4" xfId="118"/>
    <cellStyle name="Normální 5 3 5" xfId="38"/>
    <cellStyle name="Normální 5 3 6" xfId="181"/>
    <cellStyle name="Normální 5 4" xfId="16"/>
    <cellStyle name="Normální 5 4 2" xfId="75"/>
    <cellStyle name="Normální 5 4 2 2" xfId="155"/>
    <cellStyle name="Normální 5 4 2 3" xfId="258"/>
    <cellStyle name="Normální 5 4 2 4" xfId="213"/>
    <cellStyle name="Normální 5 4 3" xfId="126"/>
    <cellStyle name="Normální 5 4 4" xfId="46"/>
    <cellStyle name="Normální 5 4 5" xfId="185"/>
    <cellStyle name="Normální 5 5" xfId="63"/>
    <cellStyle name="Normální 5 5 2" xfId="143"/>
    <cellStyle name="Normální 5 5 3" xfId="246"/>
    <cellStyle name="Normální 5 5 4" xfId="201"/>
    <cellStyle name="Normální 5 6" xfId="114"/>
    <cellStyle name="Normální 5 7" xfId="34"/>
    <cellStyle name="Normální 5 8" xfId="178"/>
  </cellStyles>
  <dxfs count="0"/>
  <tableStyles count="0" defaultTableStyle="TableStyleMedium2" defaultPivotStyle="PivotStyleLight16"/>
  <colors>
    <mruColors>
      <color rgb="FFF4FFD1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0"/>
  <sheetViews>
    <sheetView zoomScaleNormal="100" workbookViewId="0">
      <selection activeCell="D10" sqref="D10:J10"/>
    </sheetView>
  </sheetViews>
  <sheetFormatPr defaultRowHeight="15" x14ac:dyDescent="0.25"/>
  <cols>
    <col min="1" max="1" width="1.140625" style="33" customWidth="1"/>
    <col min="2" max="2" width="10" style="33" customWidth="1"/>
    <col min="3" max="3" width="8.85546875" style="33" customWidth="1"/>
    <col min="4" max="4" width="6.85546875" style="33" customWidth="1"/>
    <col min="5" max="5" width="12.85546875" style="33" customWidth="1"/>
    <col min="6" max="6" width="7.7109375" style="33" customWidth="1"/>
    <col min="7" max="7" width="8.42578125" style="33" customWidth="1"/>
    <col min="8" max="8" width="8.28515625" style="33" customWidth="1"/>
    <col min="9" max="9" width="8.5703125" style="33" customWidth="1"/>
    <col min="10" max="10" width="13" style="33" customWidth="1"/>
    <col min="11" max="11" width="1.140625" style="33" customWidth="1"/>
    <col min="12" max="12" width="9.140625" style="33" hidden="1" customWidth="1"/>
    <col min="13" max="17" width="9.140625" style="33" customWidth="1"/>
    <col min="18" max="16384" width="9.140625" style="33"/>
  </cols>
  <sheetData>
    <row r="1" spans="1:20" ht="7.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0" x14ac:dyDescent="0.25">
      <c r="A2" s="45"/>
      <c r="B2" s="272" t="s">
        <v>322</v>
      </c>
      <c r="C2" s="273"/>
      <c r="D2" s="273"/>
      <c r="E2" s="273"/>
      <c r="F2" s="273"/>
      <c r="G2" s="273"/>
      <c r="H2" s="273"/>
      <c r="I2" s="273"/>
      <c r="J2" s="273"/>
      <c r="K2" s="45"/>
    </row>
    <row r="3" spans="1:20" x14ac:dyDescent="0.25">
      <c r="A3" s="45"/>
      <c r="B3" s="273"/>
      <c r="C3" s="273"/>
      <c r="D3" s="273"/>
      <c r="E3" s="273"/>
      <c r="F3" s="273"/>
      <c r="G3" s="273"/>
      <c r="H3" s="273"/>
      <c r="I3" s="273"/>
      <c r="J3" s="273"/>
      <c r="K3" s="45"/>
    </row>
    <row r="4" spans="1:20" x14ac:dyDescent="0.25">
      <c r="A4" s="45"/>
      <c r="B4" s="273"/>
      <c r="C4" s="273"/>
      <c r="D4" s="273"/>
      <c r="E4" s="273"/>
      <c r="F4" s="273"/>
      <c r="G4" s="273"/>
      <c r="H4" s="273"/>
      <c r="I4" s="273"/>
      <c r="J4" s="273"/>
      <c r="K4" s="45"/>
    </row>
    <row r="5" spans="1:20" x14ac:dyDescent="0.25">
      <c r="A5" s="45"/>
      <c r="B5" s="273"/>
      <c r="C5" s="273"/>
      <c r="D5" s="273"/>
      <c r="E5" s="273"/>
      <c r="F5" s="273"/>
      <c r="G5" s="273"/>
      <c r="H5" s="273"/>
      <c r="I5" s="273"/>
      <c r="J5" s="273"/>
      <c r="K5" s="45"/>
    </row>
    <row r="6" spans="1:20" ht="6" customHeight="1" thickBot="1" x14ac:dyDescent="0.3">
      <c r="A6" s="45"/>
      <c r="B6" s="279"/>
      <c r="C6" s="279"/>
      <c r="D6" s="279"/>
      <c r="E6" s="279"/>
      <c r="F6" s="279"/>
      <c r="G6" s="279"/>
      <c r="H6" s="279"/>
      <c r="I6" s="279"/>
      <c r="J6" s="279"/>
      <c r="K6" s="45"/>
    </row>
    <row r="7" spans="1:20" x14ac:dyDescent="0.25">
      <c r="A7" s="45"/>
      <c r="B7" s="280" t="s">
        <v>38</v>
      </c>
      <c r="C7" s="240"/>
      <c r="D7" s="240"/>
      <c r="E7" s="240"/>
      <c r="F7" s="287" t="s">
        <v>20</v>
      </c>
      <c r="G7" s="288"/>
      <c r="H7" s="281"/>
      <c r="I7" s="282"/>
      <c r="J7" s="283"/>
      <c r="K7" s="45"/>
    </row>
    <row r="8" spans="1:20" x14ac:dyDescent="0.25">
      <c r="A8" s="45"/>
      <c r="B8" s="217" t="s">
        <v>293</v>
      </c>
      <c r="C8" s="218"/>
      <c r="D8" s="218"/>
      <c r="E8" s="218"/>
      <c r="F8" s="218"/>
      <c r="G8" s="218"/>
      <c r="H8" s="218"/>
      <c r="I8" s="291"/>
      <c r="J8" s="24"/>
      <c r="K8" s="45"/>
    </row>
    <row r="9" spans="1:20" ht="3.75" customHeight="1" x14ac:dyDescent="0.25">
      <c r="A9" s="45"/>
      <c r="B9" s="277"/>
      <c r="C9" s="278"/>
      <c r="D9" s="278"/>
      <c r="E9" s="278"/>
      <c r="F9" s="278"/>
      <c r="G9" s="278"/>
      <c r="H9" s="278"/>
      <c r="I9" s="52"/>
      <c r="J9" s="53"/>
      <c r="K9" s="45"/>
    </row>
    <row r="10" spans="1:20" ht="30" customHeight="1" x14ac:dyDescent="0.25">
      <c r="A10" s="45"/>
      <c r="B10" s="289" t="s">
        <v>308</v>
      </c>
      <c r="C10" s="290"/>
      <c r="D10" s="284"/>
      <c r="E10" s="285"/>
      <c r="F10" s="285"/>
      <c r="G10" s="285"/>
      <c r="H10" s="285"/>
      <c r="I10" s="285"/>
      <c r="J10" s="286"/>
      <c r="K10" s="45"/>
    </row>
    <row r="11" spans="1:20" ht="15" customHeight="1" x14ac:dyDescent="0.25">
      <c r="A11" s="45"/>
      <c r="B11" s="191" t="s">
        <v>34</v>
      </c>
      <c r="C11" s="192"/>
      <c r="D11" s="274"/>
      <c r="E11" s="275"/>
      <c r="F11" s="275"/>
      <c r="G11" s="275"/>
      <c r="H11" s="275"/>
      <c r="I11" s="275"/>
      <c r="J11" s="276"/>
      <c r="K11" s="45"/>
    </row>
    <row r="12" spans="1:20" ht="15.75" customHeight="1" x14ac:dyDescent="0.25">
      <c r="A12" s="45"/>
      <c r="B12" s="191" t="s">
        <v>0</v>
      </c>
      <c r="C12" s="192"/>
      <c r="D12" s="193"/>
      <c r="E12" s="194"/>
      <c r="F12" s="198"/>
      <c r="G12" s="199"/>
      <c r="H12" s="199"/>
      <c r="I12" s="200"/>
      <c r="J12" s="21"/>
      <c r="K12" s="45"/>
    </row>
    <row r="13" spans="1:20" x14ac:dyDescent="0.25">
      <c r="A13" s="45"/>
      <c r="B13" s="223" t="s">
        <v>248</v>
      </c>
      <c r="C13" s="224"/>
      <c r="D13" s="224"/>
      <c r="E13" s="224"/>
      <c r="F13" s="224"/>
      <c r="G13" s="231"/>
      <c r="H13" s="232"/>
      <c r="I13" s="232"/>
      <c r="J13" s="233"/>
      <c r="K13" s="46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5">
      <c r="A14" s="45"/>
      <c r="B14" s="234" t="s">
        <v>249</v>
      </c>
      <c r="C14" s="235"/>
      <c r="D14" s="235"/>
      <c r="E14" s="236"/>
      <c r="F14" s="237"/>
      <c r="G14" s="237"/>
      <c r="H14" s="237"/>
      <c r="I14" s="237"/>
      <c r="J14" s="238"/>
      <c r="K14" s="46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4.5" customHeight="1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20" ht="28.5" customHeight="1" x14ac:dyDescent="0.25">
      <c r="A16" s="45"/>
      <c r="B16" s="195" t="s">
        <v>236</v>
      </c>
      <c r="C16" s="196"/>
      <c r="D16" s="196"/>
      <c r="E16" s="196"/>
      <c r="F16" s="196"/>
      <c r="G16" s="196"/>
      <c r="H16" s="196"/>
      <c r="I16" s="196"/>
      <c r="J16" s="197"/>
      <c r="K16" s="45"/>
    </row>
    <row r="17" spans="1:11" ht="5.2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x14ac:dyDescent="0.25">
      <c r="A18" s="45"/>
      <c r="B18" s="293" t="s">
        <v>297</v>
      </c>
      <c r="C18" s="294"/>
      <c r="D18" s="294"/>
      <c r="E18" s="294"/>
      <c r="F18" s="294"/>
      <c r="G18" s="54"/>
      <c r="H18" s="54"/>
      <c r="I18" s="54"/>
      <c r="J18" s="55"/>
      <c r="K18" s="45"/>
    </row>
    <row r="19" spans="1:11" ht="30.75" customHeight="1" thickBot="1" x14ac:dyDescent="0.3">
      <c r="A19" s="45"/>
      <c r="B19" s="298" t="s">
        <v>315</v>
      </c>
      <c r="C19" s="299"/>
      <c r="D19" s="299"/>
      <c r="E19" s="299"/>
      <c r="F19" s="299"/>
      <c r="G19" s="56">
        <v>2020</v>
      </c>
      <c r="H19" s="56">
        <v>2021</v>
      </c>
      <c r="I19" s="56">
        <v>2022</v>
      </c>
      <c r="J19" s="57" t="s">
        <v>276</v>
      </c>
      <c r="K19" s="45"/>
    </row>
    <row r="20" spans="1:11" ht="15.75" thickTop="1" x14ac:dyDescent="0.25">
      <c r="A20" s="45"/>
      <c r="B20" s="228" t="s">
        <v>250</v>
      </c>
      <c r="C20" s="229"/>
      <c r="D20" s="229"/>
      <c r="E20" s="229"/>
      <c r="F20" s="230"/>
      <c r="G20" s="23"/>
      <c r="H20" s="23"/>
      <c r="I20" s="23"/>
      <c r="J20" s="58">
        <f t="shared" ref="J20:J26" si="0">SUM(G20:I20)</f>
        <v>0</v>
      </c>
      <c r="K20" s="45"/>
    </row>
    <row r="21" spans="1:11" x14ac:dyDescent="0.25">
      <c r="A21" s="45"/>
      <c r="B21" s="225" t="s">
        <v>251</v>
      </c>
      <c r="C21" s="295"/>
      <c r="D21" s="295"/>
      <c r="E21" s="295"/>
      <c r="F21" s="296"/>
      <c r="G21" s="31"/>
      <c r="H21" s="31"/>
      <c r="I21" s="31"/>
      <c r="J21" s="59">
        <f t="shared" si="0"/>
        <v>0</v>
      </c>
      <c r="K21" s="45"/>
    </row>
    <row r="22" spans="1:11" x14ac:dyDescent="0.25">
      <c r="A22" s="45"/>
      <c r="B22" s="225" t="s">
        <v>240</v>
      </c>
      <c r="C22" s="226"/>
      <c r="D22" s="226"/>
      <c r="E22" s="226"/>
      <c r="F22" s="227"/>
      <c r="G22" s="31"/>
      <c r="H22" s="31"/>
      <c r="I22" s="31"/>
      <c r="J22" s="59">
        <f t="shared" si="0"/>
        <v>0</v>
      </c>
      <c r="K22" s="45"/>
    </row>
    <row r="23" spans="1:11" x14ac:dyDescent="0.25">
      <c r="A23" s="45"/>
      <c r="B23" s="225" t="s">
        <v>252</v>
      </c>
      <c r="C23" s="226"/>
      <c r="D23" s="226"/>
      <c r="E23" s="226"/>
      <c r="F23" s="227"/>
      <c r="G23" s="31"/>
      <c r="H23" s="31"/>
      <c r="I23" s="31"/>
      <c r="J23" s="59">
        <f t="shared" si="0"/>
        <v>0</v>
      </c>
      <c r="K23" s="45"/>
    </row>
    <row r="24" spans="1:11" x14ac:dyDescent="0.25">
      <c r="A24" s="45"/>
      <c r="B24" s="225" t="s">
        <v>241</v>
      </c>
      <c r="C24" s="226"/>
      <c r="D24" s="226"/>
      <c r="E24" s="226"/>
      <c r="F24" s="227"/>
      <c r="G24" s="31"/>
      <c r="H24" s="31"/>
      <c r="I24" s="31"/>
      <c r="J24" s="59">
        <f t="shared" si="0"/>
        <v>0</v>
      </c>
      <c r="K24" s="45"/>
    </row>
    <row r="25" spans="1:11" ht="15.75" thickBot="1" x14ac:dyDescent="0.3">
      <c r="A25" s="45"/>
      <c r="B25" s="225" t="s">
        <v>1</v>
      </c>
      <c r="C25" s="226"/>
      <c r="D25" s="226"/>
      <c r="E25" s="226"/>
      <c r="F25" s="227"/>
      <c r="G25" s="28"/>
      <c r="H25" s="28"/>
      <c r="I25" s="28"/>
      <c r="J25" s="60">
        <f t="shared" si="0"/>
        <v>0</v>
      </c>
      <c r="K25" s="45"/>
    </row>
    <row r="26" spans="1:11" ht="15" customHeight="1" thickTop="1" thickBot="1" x14ac:dyDescent="0.3">
      <c r="A26" s="45"/>
      <c r="B26" s="318" t="s">
        <v>301</v>
      </c>
      <c r="C26" s="319"/>
      <c r="D26" s="319"/>
      <c r="E26" s="319"/>
      <c r="F26" s="320"/>
      <c r="G26" s="85">
        <f>SUM(G20:G25)</f>
        <v>0</v>
      </c>
      <c r="H26" s="85">
        <f>SUM(H20:H25)</f>
        <v>0</v>
      </c>
      <c r="I26" s="85">
        <f>SUM(I20:I25)</f>
        <v>0</v>
      </c>
      <c r="J26" s="86">
        <f t="shared" si="0"/>
        <v>0</v>
      </c>
      <c r="K26" s="45"/>
    </row>
    <row r="27" spans="1:11" s="41" customFormat="1" ht="13.5" customHeight="1" thickTop="1" x14ac:dyDescent="0.2">
      <c r="A27" s="47"/>
      <c r="B27" s="191" t="s">
        <v>294</v>
      </c>
      <c r="C27" s="328"/>
      <c r="D27" s="328"/>
      <c r="E27" s="328"/>
      <c r="F27" s="328"/>
      <c r="G27" s="328"/>
      <c r="H27" s="328"/>
      <c r="I27" s="328"/>
      <c r="J27" s="329"/>
      <c r="K27" s="47"/>
    </row>
    <row r="28" spans="1:11" s="41" customFormat="1" ht="12.75" x14ac:dyDescent="0.2">
      <c r="A28" s="47"/>
      <c r="B28" s="326" t="s">
        <v>21</v>
      </c>
      <c r="C28" s="327"/>
      <c r="D28" s="327"/>
      <c r="E28" s="327"/>
      <c r="F28" s="327"/>
      <c r="G28" s="327"/>
      <c r="H28" s="327"/>
      <c r="I28" s="327"/>
      <c r="J28" s="61" t="s">
        <v>22</v>
      </c>
      <c r="K28" s="47"/>
    </row>
    <row r="29" spans="1:11" ht="14.25" customHeight="1" x14ac:dyDescent="0.25">
      <c r="A29" s="45"/>
      <c r="B29" s="330"/>
      <c r="C29" s="331"/>
      <c r="D29" s="331"/>
      <c r="E29" s="331"/>
      <c r="F29" s="331"/>
      <c r="G29" s="331"/>
      <c r="H29" s="331"/>
      <c r="I29" s="331"/>
      <c r="J29" s="166"/>
      <c r="K29" s="45"/>
    </row>
    <row r="30" spans="1:11" ht="14.25" customHeight="1" x14ac:dyDescent="0.25">
      <c r="A30" s="45"/>
      <c r="B30" s="330"/>
      <c r="C30" s="331"/>
      <c r="D30" s="331"/>
      <c r="E30" s="331"/>
      <c r="F30" s="331"/>
      <c r="G30" s="331"/>
      <c r="H30" s="331"/>
      <c r="I30" s="331"/>
      <c r="J30" s="166"/>
      <c r="K30" s="45"/>
    </row>
    <row r="31" spans="1:11" ht="4.5" customHeight="1" thickBo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18" customHeight="1" thickBot="1" x14ac:dyDescent="0.3">
      <c r="A32" s="45"/>
      <c r="B32" s="321" t="s">
        <v>295</v>
      </c>
      <c r="C32" s="322"/>
      <c r="D32" s="323" t="s">
        <v>296</v>
      </c>
      <c r="E32" s="324"/>
      <c r="F32" s="324"/>
      <c r="G32" s="324"/>
      <c r="H32" s="324"/>
      <c r="I32" s="324"/>
      <c r="J32" s="325"/>
      <c r="K32" s="45"/>
    </row>
    <row r="33" spans="1:11" ht="15" customHeight="1" x14ac:dyDescent="0.25">
      <c r="A33" s="45"/>
      <c r="B33" s="62" t="s">
        <v>2</v>
      </c>
      <c r="C33" s="22"/>
      <c r="D33" s="63"/>
      <c r="E33" s="449"/>
      <c r="F33" s="450"/>
      <c r="G33" s="450"/>
      <c r="H33" s="450"/>
      <c r="I33" s="450"/>
      <c r="J33" s="451"/>
      <c r="K33" s="45"/>
    </row>
    <row r="34" spans="1:11" ht="15.75" thickBot="1" x14ac:dyDescent="0.3">
      <c r="A34" s="45"/>
      <c r="B34" s="64"/>
      <c r="C34" s="65"/>
      <c r="D34" s="63"/>
      <c r="E34" s="452"/>
      <c r="F34" s="453"/>
      <c r="G34" s="453"/>
      <c r="H34" s="453"/>
      <c r="I34" s="453"/>
      <c r="J34" s="454"/>
      <c r="K34" s="45"/>
    </row>
    <row r="35" spans="1:11" ht="17.25" customHeight="1" x14ac:dyDescent="0.25">
      <c r="A35" s="45"/>
      <c r="B35" s="217" t="s">
        <v>290</v>
      </c>
      <c r="C35" s="218"/>
      <c r="D35" s="218"/>
      <c r="E35" s="455"/>
      <c r="F35" s="456"/>
      <c r="G35" s="456"/>
      <c r="H35" s="456"/>
      <c r="I35" s="456"/>
      <c r="J35" s="457"/>
      <c r="K35" s="45"/>
    </row>
    <row r="36" spans="1:11" x14ac:dyDescent="0.25">
      <c r="A36" s="45"/>
      <c r="B36" s="206" t="s">
        <v>221</v>
      </c>
      <c r="C36" s="207"/>
      <c r="D36" s="192"/>
      <c r="E36" s="192"/>
      <c r="F36" s="192"/>
      <c r="G36" s="192"/>
      <c r="H36" s="192"/>
      <c r="I36" s="192"/>
      <c r="J36" s="208"/>
      <c r="K36" s="45"/>
    </row>
    <row r="37" spans="1:11" x14ac:dyDescent="0.25">
      <c r="A37" s="45"/>
      <c r="B37" s="217" t="s">
        <v>233</v>
      </c>
      <c r="C37" s="218"/>
      <c r="D37" s="218"/>
      <c r="E37" s="218"/>
      <c r="F37" s="218"/>
      <c r="G37" s="218" t="s">
        <v>36</v>
      </c>
      <c r="H37" s="218"/>
      <c r="I37" s="218"/>
      <c r="J37" s="263"/>
      <c r="K37" s="45"/>
    </row>
    <row r="38" spans="1:11" x14ac:dyDescent="0.25">
      <c r="A38" s="45"/>
      <c r="B38" s="67" t="s">
        <v>149</v>
      </c>
      <c r="C38" s="209"/>
      <c r="D38" s="210"/>
      <c r="E38" s="211"/>
      <c r="F38" s="168"/>
      <c r="G38" s="69" t="s">
        <v>149</v>
      </c>
      <c r="H38" s="209"/>
      <c r="I38" s="212"/>
      <c r="J38" s="213"/>
      <c r="K38" s="45"/>
    </row>
    <row r="39" spans="1:11" x14ac:dyDescent="0.25">
      <c r="A39" s="45"/>
      <c r="B39" s="70" t="s">
        <v>253</v>
      </c>
      <c r="C39" s="180"/>
      <c r="D39" s="219"/>
      <c r="E39" s="220"/>
      <c r="F39" s="221" t="s">
        <v>291</v>
      </c>
      <c r="G39" s="218"/>
      <c r="H39" s="222"/>
      <c r="I39" s="215"/>
      <c r="J39" s="216"/>
      <c r="K39" s="45"/>
    </row>
    <row r="40" spans="1:11" ht="3" customHeight="1" x14ac:dyDescent="0.25">
      <c r="A40" s="45"/>
      <c r="B40" s="70"/>
      <c r="C40" s="181"/>
      <c r="D40" s="180"/>
      <c r="E40" s="214"/>
      <c r="F40" s="192"/>
      <c r="G40" s="71"/>
      <c r="H40" s="72"/>
      <c r="I40" s="72"/>
      <c r="J40" s="73"/>
      <c r="K40" s="45"/>
    </row>
    <row r="41" spans="1:11" x14ac:dyDescent="0.25">
      <c r="A41" s="45"/>
      <c r="B41" s="201" t="s">
        <v>254</v>
      </c>
      <c r="C41" s="202"/>
      <c r="D41" s="202"/>
      <c r="E41" s="202"/>
      <c r="F41" s="203"/>
      <c r="G41" s="204"/>
      <c r="H41" s="204"/>
      <c r="I41" s="204"/>
      <c r="J41" s="205"/>
      <c r="K41" s="45"/>
    </row>
    <row r="42" spans="1:11" x14ac:dyDescent="0.25">
      <c r="A42" s="45"/>
      <c r="B42" s="178" t="s">
        <v>332</v>
      </c>
      <c r="C42" s="179"/>
      <c r="D42" s="471"/>
      <c r="E42" s="472"/>
      <c r="F42" s="460"/>
      <c r="G42" s="460"/>
      <c r="H42" s="460"/>
      <c r="I42" s="460"/>
      <c r="J42" s="461"/>
      <c r="K42" s="45"/>
    </row>
    <row r="43" spans="1:11" x14ac:dyDescent="0.25">
      <c r="A43" s="45"/>
      <c r="B43" s="315" t="s">
        <v>292</v>
      </c>
      <c r="C43" s="316"/>
      <c r="D43" s="316"/>
      <c r="E43" s="316"/>
      <c r="F43" s="316"/>
      <c r="G43" s="316"/>
      <c r="H43" s="316"/>
      <c r="I43" s="316"/>
      <c r="J43" s="317"/>
      <c r="K43" s="45"/>
    </row>
    <row r="44" spans="1:11" ht="21" customHeight="1" x14ac:dyDescent="0.25">
      <c r="A44" s="45"/>
      <c r="B44" s="297"/>
      <c r="C44" s="285"/>
      <c r="D44" s="285"/>
      <c r="E44" s="285"/>
      <c r="F44" s="285"/>
      <c r="G44" s="285"/>
      <c r="H44" s="285"/>
      <c r="I44" s="285"/>
      <c r="J44" s="286"/>
      <c r="K44" s="45"/>
    </row>
    <row r="45" spans="1:11" x14ac:dyDescent="0.25">
      <c r="A45" s="45"/>
      <c r="B45" s="74" t="s">
        <v>3</v>
      </c>
      <c r="C45" s="458"/>
      <c r="D45" s="459"/>
      <c r="E45" s="462"/>
      <c r="F45" s="75" t="s">
        <v>4</v>
      </c>
      <c r="G45" s="209"/>
      <c r="H45" s="212"/>
      <c r="I45" s="311"/>
      <c r="J45" s="309"/>
      <c r="K45" s="45"/>
    </row>
    <row r="46" spans="1:11" x14ac:dyDescent="0.25">
      <c r="A46" s="45"/>
      <c r="B46" s="304" t="s">
        <v>303</v>
      </c>
      <c r="C46" s="305"/>
      <c r="D46" s="306"/>
      <c r="E46" s="307"/>
      <c r="F46" s="307"/>
      <c r="G46" s="307"/>
      <c r="H46" s="307"/>
      <c r="I46" s="308"/>
      <c r="J46" s="310"/>
      <c r="K46" s="45"/>
    </row>
    <row r="47" spans="1:11" ht="24" customHeight="1" x14ac:dyDescent="0.25">
      <c r="A47" s="45"/>
      <c r="B47" s="264" t="s">
        <v>277</v>
      </c>
      <c r="C47" s="192"/>
      <c r="D47" s="192"/>
      <c r="E47" s="312"/>
      <c r="F47" s="313"/>
      <c r="G47" s="313"/>
      <c r="H47" s="313"/>
      <c r="I47" s="313"/>
      <c r="J47" s="314"/>
      <c r="K47" s="45"/>
    </row>
    <row r="48" spans="1:11" ht="4.5" customHeight="1" x14ac:dyDescent="0.25">
      <c r="A48" s="45"/>
      <c r="B48" s="169"/>
      <c r="C48" s="168"/>
      <c r="D48" s="168"/>
      <c r="E48" s="168"/>
      <c r="F48" s="168"/>
      <c r="G48" s="168"/>
      <c r="H48" s="168"/>
      <c r="I48" s="168"/>
      <c r="J48" s="172"/>
      <c r="K48" s="45"/>
    </row>
    <row r="49" spans="1:11" x14ac:dyDescent="0.25">
      <c r="A49" s="45"/>
      <c r="B49" s="262" t="s">
        <v>37</v>
      </c>
      <c r="C49" s="192"/>
      <c r="D49" s="192"/>
      <c r="E49" s="192"/>
      <c r="F49" s="192"/>
      <c r="G49" s="209"/>
      <c r="H49" s="212"/>
      <c r="I49" s="212"/>
      <c r="J49" s="213"/>
      <c r="K49" s="45"/>
    </row>
    <row r="50" spans="1:11" x14ac:dyDescent="0.25">
      <c r="A50" s="45"/>
      <c r="B50" s="76" t="s">
        <v>5</v>
      </c>
      <c r="C50" s="300"/>
      <c r="D50" s="301"/>
      <c r="E50" s="302"/>
      <c r="F50" s="77" t="s">
        <v>278</v>
      </c>
      <c r="G50" s="303"/>
      <c r="H50" s="301"/>
      <c r="I50" s="301"/>
      <c r="J50" s="216"/>
      <c r="K50" s="45"/>
    </row>
    <row r="51" spans="1:11" ht="10.5" customHeight="1" x14ac:dyDescent="0.25">
      <c r="A51" s="45"/>
      <c r="B51" s="78"/>
      <c r="C51" s="79"/>
      <c r="D51" s="79"/>
      <c r="E51" s="79"/>
      <c r="F51" s="79"/>
      <c r="G51" s="79"/>
      <c r="H51" s="79"/>
      <c r="I51" s="79"/>
      <c r="J51" s="80"/>
      <c r="K51" s="45"/>
    </row>
    <row r="52" spans="1:11" ht="9.75" customHeight="1" x14ac:dyDescent="0.25">
      <c r="A52" s="45"/>
      <c r="B52" s="81"/>
      <c r="C52" s="176"/>
      <c r="D52" s="176"/>
      <c r="E52" s="176"/>
      <c r="F52" s="176"/>
      <c r="G52" s="176"/>
      <c r="H52" s="176"/>
      <c r="I52" s="176"/>
      <c r="J52" s="176"/>
      <c r="K52" s="45"/>
    </row>
    <row r="53" spans="1:11" ht="8.25" customHeight="1" thickBot="1" x14ac:dyDescent="0.3">
      <c r="A53" s="45"/>
      <c r="B53" s="81"/>
      <c r="C53" s="176"/>
      <c r="D53" s="176"/>
      <c r="E53" s="176"/>
      <c r="F53" s="176"/>
      <c r="G53" s="176"/>
      <c r="H53" s="176"/>
      <c r="I53" s="176"/>
      <c r="J53" s="176"/>
      <c r="K53" s="45"/>
    </row>
    <row r="54" spans="1:11" s="41" customFormat="1" x14ac:dyDescent="0.25">
      <c r="A54" s="47"/>
      <c r="B54" s="239" t="s">
        <v>40</v>
      </c>
      <c r="C54" s="240"/>
      <c r="D54" s="240"/>
      <c r="E54" s="240"/>
      <c r="F54" s="240"/>
      <c r="G54" s="240"/>
      <c r="H54" s="240"/>
      <c r="I54" s="240"/>
      <c r="J54" s="241"/>
      <c r="K54" s="47"/>
    </row>
    <row r="55" spans="1:11" x14ac:dyDescent="0.25">
      <c r="A55" s="45"/>
      <c r="B55" s="262" t="s">
        <v>39</v>
      </c>
      <c r="C55" s="265"/>
      <c r="D55" s="265"/>
      <c r="E55" s="265"/>
      <c r="F55" s="265"/>
      <c r="G55" s="265"/>
      <c r="H55" s="265"/>
      <c r="I55" s="265"/>
      <c r="J55" s="266"/>
      <c r="K55" s="45"/>
    </row>
    <row r="56" spans="1:11" x14ac:dyDescent="0.25">
      <c r="A56" s="45"/>
      <c r="B56" s="262" t="s">
        <v>6</v>
      </c>
      <c r="C56" s="265"/>
      <c r="D56" s="265"/>
      <c r="E56" s="270"/>
      <c r="F56" s="270"/>
      <c r="G56" s="270"/>
      <c r="H56" s="270"/>
      <c r="I56" s="270"/>
      <c r="J56" s="271"/>
      <c r="K56" s="45"/>
    </row>
    <row r="57" spans="1:11" x14ac:dyDescent="0.25">
      <c r="A57" s="45"/>
      <c r="B57" s="262" t="s">
        <v>6</v>
      </c>
      <c r="C57" s="265"/>
      <c r="D57" s="265"/>
      <c r="E57" s="270"/>
      <c r="F57" s="270"/>
      <c r="G57" s="270"/>
      <c r="H57" s="270"/>
      <c r="I57" s="270"/>
      <c r="J57" s="271"/>
      <c r="K57" s="45"/>
    </row>
    <row r="58" spans="1:11" x14ac:dyDescent="0.25">
      <c r="A58" s="45"/>
      <c r="B58" s="262" t="s">
        <v>6</v>
      </c>
      <c r="C58" s="265"/>
      <c r="D58" s="265"/>
      <c r="E58" s="270"/>
      <c r="F58" s="270"/>
      <c r="G58" s="270"/>
      <c r="H58" s="270"/>
      <c r="I58" s="270"/>
      <c r="J58" s="271"/>
      <c r="K58" s="45"/>
    </row>
    <row r="59" spans="1:11" ht="3.75" customHeight="1" x14ac:dyDescent="0.25">
      <c r="A59" s="45"/>
      <c r="B59" s="292"/>
      <c r="C59" s="192"/>
      <c r="D59" s="192"/>
      <c r="E59" s="192"/>
      <c r="F59" s="192"/>
      <c r="G59" s="192"/>
      <c r="H59" s="192"/>
      <c r="I59" s="192"/>
      <c r="J59" s="208"/>
      <c r="K59" s="45"/>
    </row>
    <row r="60" spans="1:11" s="41" customFormat="1" x14ac:dyDescent="0.25">
      <c r="A60" s="47"/>
      <c r="B60" s="262" t="s">
        <v>23</v>
      </c>
      <c r="C60" s="192"/>
      <c r="D60" s="192"/>
      <c r="E60" s="192"/>
      <c r="F60" s="192"/>
      <c r="G60" s="192"/>
      <c r="H60" s="192"/>
      <c r="I60" s="192"/>
      <c r="J60" s="208"/>
      <c r="K60" s="47"/>
    </row>
    <row r="61" spans="1:11" s="41" customFormat="1" ht="15" customHeight="1" x14ac:dyDescent="0.25">
      <c r="A61" s="47"/>
      <c r="B61" s="262" t="s">
        <v>234</v>
      </c>
      <c r="C61" s="192"/>
      <c r="D61" s="192"/>
      <c r="E61" s="192"/>
      <c r="F61" s="192"/>
      <c r="G61" s="29"/>
      <c r="H61" s="265"/>
      <c r="I61" s="192"/>
      <c r="J61" s="208"/>
      <c r="K61" s="47"/>
    </row>
    <row r="62" spans="1:11" s="41" customFormat="1" x14ac:dyDescent="0.25">
      <c r="A62" s="47"/>
      <c r="B62" s="262" t="s">
        <v>7</v>
      </c>
      <c r="C62" s="192"/>
      <c r="D62" s="192"/>
      <c r="E62" s="192"/>
      <c r="F62" s="192"/>
      <c r="G62" s="29"/>
      <c r="H62" s="192"/>
      <c r="I62" s="192"/>
      <c r="J62" s="208"/>
      <c r="K62" s="47"/>
    </row>
    <row r="63" spans="1:11" ht="16.5" customHeight="1" x14ac:dyDescent="0.25">
      <c r="A63" s="45"/>
      <c r="B63" s="264" t="s">
        <v>235</v>
      </c>
      <c r="C63" s="267"/>
      <c r="D63" s="267"/>
      <c r="E63" s="267"/>
      <c r="F63" s="267"/>
      <c r="G63" s="267"/>
      <c r="H63" s="267"/>
      <c r="I63" s="267"/>
      <c r="J63" s="268"/>
      <c r="K63" s="45"/>
    </row>
    <row r="64" spans="1:11" ht="11.25" customHeight="1" x14ac:dyDescent="0.25">
      <c r="A64" s="45"/>
      <c r="B64" s="269"/>
      <c r="C64" s="267"/>
      <c r="D64" s="267"/>
      <c r="E64" s="267"/>
      <c r="F64" s="267"/>
      <c r="G64" s="267"/>
      <c r="H64" s="267"/>
      <c r="I64" s="267"/>
      <c r="J64" s="268"/>
      <c r="K64" s="45"/>
    </row>
    <row r="65" spans="1:15" s="35" customFormat="1" ht="22.5" customHeight="1" x14ac:dyDescent="0.25">
      <c r="A65" s="48"/>
      <c r="B65" s="252" t="s">
        <v>9</v>
      </c>
      <c r="C65" s="242"/>
      <c r="D65" s="242"/>
      <c r="E65" s="249" t="s">
        <v>10</v>
      </c>
      <c r="F65" s="249"/>
      <c r="G65" s="249"/>
      <c r="H65" s="242" t="s">
        <v>8</v>
      </c>
      <c r="I65" s="243"/>
      <c r="J65" s="82" t="s">
        <v>11</v>
      </c>
      <c r="K65" s="48"/>
    </row>
    <row r="66" spans="1:15" x14ac:dyDescent="0.25">
      <c r="A66" s="45"/>
      <c r="B66" s="250"/>
      <c r="C66" s="251"/>
      <c r="D66" s="251"/>
      <c r="E66" s="251"/>
      <c r="F66" s="251"/>
      <c r="G66" s="251"/>
      <c r="H66" s="251"/>
      <c r="I66" s="251"/>
      <c r="J66" s="30"/>
      <c r="K66" s="45"/>
    </row>
    <row r="67" spans="1:15" x14ac:dyDescent="0.25">
      <c r="A67" s="45"/>
      <c r="B67" s="250"/>
      <c r="C67" s="251"/>
      <c r="D67" s="251"/>
      <c r="E67" s="251"/>
      <c r="F67" s="251"/>
      <c r="G67" s="251"/>
      <c r="H67" s="251"/>
      <c r="I67" s="251"/>
      <c r="J67" s="30"/>
      <c r="K67" s="45"/>
    </row>
    <row r="68" spans="1:15" s="41" customFormat="1" ht="24.75" customHeight="1" x14ac:dyDescent="0.2">
      <c r="A68" s="47"/>
      <c r="B68" s="264" t="s">
        <v>237</v>
      </c>
      <c r="C68" s="265"/>
      <c r="D68" s="265"/>
      <c r="E68" s="265"/>
      <c r="F68" s="265"/>
      <c r="G68" s="265"/>
      <c r="H68" s="265"/>
      <c r="I68" s="265"/>
      <c r="J68" s="266"/>
      <c r="K68" s="47"/>
    </row>
    <row r="69" spans="1:15" s="35" customFormat="1" ht="15" customHeight="1" x14ac:dyDescent="0.2">
      <c r="A69" s="48"/>
      <c r="B69" s="252" t="s">
        <v>13</v>
      </c>
      <c r="C69" s="242"/>
      <c r="D69" s="242"/>
      <c r="E69" s="242"/>
      <c r="F69" s="242" t="s">
        <v>14</v>
      </c>
      <c r="G69" s="242"/>
      <c r="H69" s="242"/>
      <c r="I69" s="242"/>
      <c r="J69" s="83" t="s">
        <v>12</v>
      </c>
      <c r="K69" s="48"/>
    </row>
    <row r="70" spans="1:15" x14ac:dyDescent="0.25">
      <c r="A70" s="45"/>
      <c r="B70" s="247"/>
      <c r="C70" s="248"/>
      <c r="D70" s="248"/>
      <c r="E70" s="248"/>
      <c r="F70" s="248"/>
      <c r="G70" s="248"/>
      <c r="H70" s="248"/>
      <c r="I70" s="248"/>
      <c r="J70" s="30"/>
      <c r="K70" s="45"/>
    </row>
    <row r="71" spans="1:15" x14ac:dyDescent="0.25">
      <c r="A71" s="45"/>
      <c r="B71" s="247"/>
      <c r="C71" s="248"/>
      <c r="D71" s="248"/>
      <c r="E71" s="248"/>
      <c r="F71" s="248"/>
      <c r="G71" s="248"/>
      <c r="H71" s="248"/>
      <c r="I71" s="248"/>
      <c r="J71" s="30"/>
      <c r="K71" s="45"/>
    </row>
    <row r="72" spans="1:15" s="42" customFormat="1" x14ac:dyDescent="0.25">
      <c r="A72" s="47"/>
      <c r="B72" s="244"/>
      <c r="C72" s="245"/>
      <c r="D72" s="245"/>
      <c r="E72" s="245"/>
      <c r="F72" s="245"/>
      <c r="G72" s="245"/>
      <c r="H72" s="245"/>
      <c r="I72" s="245"/>
      <c r="J72" s="246"/>
      <c r="K72" s="47"/>
    </row>
    <row r="73" spans="1:15" s="41" customFormat="1" ht="18" customHeight="1" x14ac:dyDescent="0.2">
      <c r="A73" s="47"/>
      <c r="B73" s="255" t="s">
        <v>15</v>
      </c>
      <c r="C73" s="256"/>
      <c r="D73" s="256"/>
      <c r="E73" s="256"/>
      <c r="F73" s="256"/>
      <c r="G73" s="256"/>
      <c r="H73" s="256"/>
      <c r="I73" s="256"/>
      <c r="J73" s="257"/>
      <c r="K73" s="47"/>
    </row>
    <row r="74" spans="1:15" s="41" customFormat="1" ht="122.25" customHeight="1" x14ac:dyDescent="0.2">
      <c r="A74" s="47"/>
      <c r="B74" s="258" t="s">
        <v>247</v>
      </c>
      <c r="C74" s="259"/>
      <c r="D74" s="259"/>
      <c r="E74" s="259"/>
      <c r="F74" s="259"/>
      <c r="G74" s="259"/>
      <c r="H74" s="259"/>
      <c r="I74" s="259"/>
      <c r="J74" s="260"/>
      <c r="K74" s="49"/>
      <c r="O74" s="43"/>
    </row>
    <row r="75" spans="1:15" x14ac:dyDescent="0.25">
      <c r="A75" s="45"/>
      <c r="B75" s="262" t="s">
        <v>336</v>
      </c>
      <c r="C75" s="291"/>
      <c r="D75" s="254"/>
      <c r="E75" s="469"/>
      <c r="F75" s="469"/>
      <c r="G75" s="469"/>
      <c r="H75" s="469"/>
      <c r="I75" s="469"/>
      <c r="J75" s="470"/>
      <c r="K75" s="45"/>
    </row>
    <row r="76" spans="1:15" s="41" customFormat="1" x14ac:dyDescent="0.25">
      <c r="A76" s="47"/>
      <c r="B76" s="171"/>
      <c r="C76" s="168"/>
      <c r="D76" s="469"/>
      <c r="E76" s="469"/>
      <c r="F76" s="469"/>
      <c r="G76" s="469"/>
      <c r="H76" s="469"/>
      <c r="I76" s="469"/>
      <c r="J76" s="470"/>
      <c r="K76" s="47"/>
    </row>
    <row r="77" spans="1:15" x14ac:dyDescent="0.25">
      <c r="A77" s="45"/>
      <c r="B77" s="190"/>
      <c r="C77" s="176"/>
      <c r="D77" s="176"/>
      <c r="E77" s="176"/>
      <c r="F77" s="261"/>
      <c r="G77" s="469"/>
      <c r="H77" s="469"/>
      <c r="I77" s="469"/>
      <c r="J77" s="470"/>
      <c r="K77" s="45"/>
    </row>
    <row r="78" spans="1:15" s="35" customFormat="1" ht="11.25" customHeight="1" x14ac:dyDescent="0.2">
      <c r="A78" s="48"/>
      <c r="B78" s="463" t="s">
        <v>35</v>
      </c>
      <c r="C78" s="464"/>
      <c r="D78" s="464"/>
      <c r="E78" s="464"/>
      <c r="F78" s="464"/>
      <c r="G78" s="464"/>
      <c r="H78" s="464"/>
      <c r="I78" s="464"/>
      <c r="J78" s="465"/>
      <c r="K78" s="48"/>
    </row>
    <row r="79" spans="1:15" x14ac:dyDescent="0.25">
      <c r="A79" s="45"/>
      <c r="B79" s="466"/>
      <c r="C79" s="467"/>
      <c r="D79" s="467"/>
      <c r="E79" s="467"/>
      <c r="F79" s="467"/>
      <c r="G79" s="467"/>
      <c r="H79" s="467"/>
      <c r="I79" s="467"/>
      <c r="J79" s="468"/>
      <c r="K79" s="45"/>
    </row>
    <row r="80" spans="1:15" x14ac:dyDescent="0.25">
      <c r="A80" s="45"/>
      <c r="B80" s="253"/>
      <c r="C80" s="253"/>
      <c r="D80" s="253"/>
      <c r="E80" s="253"/>
      <c r="F80" s="253"/>
      <c r="G80" s="253"/>
      <c r="H80" s="253"/>
      <c r="I80" s="253"/>
      <c r="J80" s="253"/>
      <c r="K80" s="45"/>
    </row>
  </sheetData>
  <sheetProtection password="F03F" sheet="1" objects="1" scenarios="1" formatCells="0" formatColumns="0" formatRows="0" insertColumns="0" insertRows="0" deleteColumns="0" deleteRows="0"/>
  <protectedRanges>
    <protectedRange sqref="D33:J36" name="Oblast33_1"/>
    <protectedRange sqref="D40:F40" name="Oblast29_1"/>
    <protectedRange sqref="F41:J42" name="Oblast27_1"/>
    <protectedRange sqref="J45" name="Oblast25_1"/>
    <protectedRange sqref="D46:J46" name="Oblast23_1"/>
    <protectedRange sqref="G49:J49" name="Oblast15_1"/>
    <protectedRange sqref="F47:J47" name="Oblast12_1"/>
    <protectedRange sqref="B48:J48" name="Oblast16_1"/>
    <protectedRange sqref="C45:E45" name="Oblast24_1"/>
    <protectedRange sqref="F44:J44 B44:D44" name="Oblast26_1"/>
    <protectedRange sqref="C39:D39" name="Oblast28_1"/>
    <protectedRange sqref="C33" name="Oblast32_1"/>
    <protectedRange sqref="E56:J58" name="Oblast11"/>
    <protectedRange sqref="E56:J58" name="Oblast10"/>
  </protectedRanges>
  <mergeCells count="100">
    <mergeCell ref="B47:D47"/>
    <mergeCell ref="E47:J47"/>
    <mergeCell ref="B43:J43"/>
    <mergeCell ref="B26:F26"/>
    <mergeCell ref="B32:C32"/>
    <mergeCell ref="D32:J32"/>
    <mergeCell ref="E33:J34"/>
    <mergeCell ref="B28:I28"/>
    <mergeCell ref="G45:I45"/>
    <mergeCell ref="B27:J27"/>
    <mergeCell ref="B29:I29"/>
    <mergeCell ref="B30:I30"/>
    <mergeCell ref="D42:E42"/>
    <mergeCell ref="E58:J58"/>
    <mergeCell ref="B59:J59"/>
    <mergeCell ref="B60:J60"/>
    <mergeCell ref="B18:F18"/>
    <mergeCell ref="B22:F22"/>
    <mergeCell ref="B23:F23"/>
    <mergeCell ref="B24:F24"/>
    <mergeCell ref="B21:F21"/>
    <mergeCell ref="B44:J44"/>
    <mergeCell ref="B19:F19"/>
    <mergeCell ref="C50:E50"/>
    <mergeCell ref="G50:J50"/>
    <mergeCell ref="B46:C46"/>
    <mergeCell ref="D46:I46"/>
    <mergeCell ref="J45:J46"/>
    <mergeCell ref="C45:E45"/>
    <mergeCell ref="B2:J5"/>
    <mergeCell ref="B11:C11"/>
    <mergeCell ref="D11:J11"/>
    <mergeCell ref="B9:H9"/>
    <mergeCell ref="B6:J6"/>
    <mergeCell ref="B7:E7"/>
    <mergeCell ref="H7:J7"/>
    <mergeCell ref="D10:J10"/>
    <mergeCell ref="F7:G7"/>
    <mergeCell ref="B10:C10"/>
    <mergeCell ref="B8:I8"/>
    <mergeCell ref="B49:F49"/>
    <mergeCell ref="G49:J49"/>
    <mergeCell ref="B37:F37"/>
    <mergeCell ref="G37:J37"/>
    <mergeCell ref="B68:J68"/>
    <mergeCell ref="B63:J64"/>
    <mergeCell ref="B65:D65"/>
    <mergeCell ref="B56:D56"/>
    <mergeCell ref="E56:J56"/>
    <mergeCell ref="B57:D57"/>
    <mergeCell ref="E57:J57"/>
    <mergeCell ref="B55:J55"/>
    <mergeCell ref="B61:F61"/>
    <mergeCell ref="B62:F62"/>
    <mergeCell ref="H61:J62"/>
    <mergeCell ref="B58:D58"/>
    <mergeCell ref="B80:J80"/>
    <mergeCell ref="B79:J79"/>
    <mergeCell ref="B73:J73"/>
    <mergeCell ref="B74:J74"/>
    <mergeCell ref="F77:J77"/>
    <mergeCell ref="B75:C75"/>
    <mergeCell ref="D75:J76"/>
    <mergeCell ref="B54:J54"/>
    <mergeCell ref="H65:I65"/>
    <mergeCell ref="B72:J72"/>
    <mergeCell ref="B71:E71"/>
    <mergeCell ref="F71:I71"/>
    <mergeCell ref="E65:G65"/>
    <mergeCell ref="B66:D66"/>
    <mergeCell ref="E66:G66"/>
    <mergeCell ref="H66:I66"/>
    <mergeCell ref="B69:E69"/>
    <mergeCell ref="F69:I69"/>
    <mergeCell ref="B70:E70"/>
    <mergeCell ref="F70:I70"/>
    <mergeCell ref="B67:D67"/>
    <mergeCell ref="E67:G67"/>
    <mergeCell ref="H67:I67"/>
    <mergeCell ref="B25:F25"/>
    <mergeCell ref="B20:F20"/>
    <mergeCell ref="G13:J13"/>
    <mergeCell ref="B14:D14"/>
    <mergeCell ref="E14:J14"/>
    <mergeCell ref="B12:C12"/>
    <mergeCell ref="D12:E12"/>
    <mergeCell ref="B16:J16"/>
    <mergeCell ref="F12:I12"/>
    <mergeCell ref="B41:E41"/>
    <mergeCell ref="F41:J41"/>
    <mergeCell ref="B36:J36"/>
    <mergeCell ref="C38:E38"/>
    <mergeCell ref="H38:J38"/>
    <mergeCell ref="E40:F40"/>
    <mergeCell ref="I39:J39"/>
    <mergeCell ref="B35:D35"/>
    <mergeCell ref="E35:J35"/>
    <mergeCell ref="D39:E39"/>
    <mergeCell ref="F39:H39"/>
    <mergeCell ref="B13:F13"/>
  </mergeCells>
  <dataValidations count="6">
    <dataValidation type="list" allowBlank="1" showInputMessage="1" showErrorMessage="1" sqref="C45:E45">
      <formula1>Okres</formula1>
    </dataValidation>
    <dataValidation type="list" allowBlank="1" showInputMessage="1" showErrorMessage="1" sqref="C38:E38">
      <formula1>Zisk</formula1>
    </dataValidation>
    <dataValidation type="list" allowBlank="1" showInputMessage="1" showErrorMessage="1" sqref="H38:J38">
      <formula1>Nezisk</formula1>
    </dataValidation>
    <dataValidation type="list" allowBlank="1" showInputMessage="1" showErrorMessage="1" sqref="G45:I45">
      <formula1>Kraj</formula1>
    </dataValidation>
    <dataValidation type="list" allowBlank="1" showInputMessage="1" showErrorMessage="1" sqref="H7:J7">
      <formula1>Literatura_okruhy</formula1>
    </dataValidation>
    <dataValidation type="list" allowBlank="1" showInputMessage="1" showErrorMessage="1" sqref="C33">
      <formula1>DPH</formula1>
    </dataValidation>
  </dataValidations>
  <pageMargins left="0.7" right="0.7" top="0.78740157499999996" bottom="0.78740157499999996" header="0.3" footer="0.3"/>
  <pageSetup paperSize="9" orientation="portrait" r:id="rId1"/>
  <headerFooter>
    <oddHeader>&amp;L&amp;10Žádost o dotaci MK 2018
KNIHY&amp;R&amp;10Evidenční číslo projektu (vyplní MK) :   .......................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11" zoomScaleNormal="100" workbookViewId="0">
      <selection activeCell="G58" sqref="G58"/>
    </sheetView>
  </sheetViews>
  <sheetFormatPr defaultRowHeight="15" x14ac:dyDescent="0.25"/>
  <cols>
    <col min="1" max="1" width="9.140625" style="33" customWidth="1"/>
    <col min="2" max="2" width="10" style="33" customWidth="1"/>
    <col min="3" max="3" width="9" style="33" customWidth="1"/>
    <col min="4" max="4" width="9.85546875" style="33" customWidth="1"/>
    <col min="5" max="5" width="9.7109375" style="33" customWidth="1"/>
    <col min="6" max="7" width="9.42578125" style="33" customWidth="1"/>
    <col min="8" max="8" width="8.85546875" style="33" customWidth="1"/>
    <col min="9" max="9" width="10.28515625" style="33" customWidth="1"/>
    <col min="10" max="11" width="1.140625" style="33" customWidth="1"/>
    <col min="12" max="16384" width="9.140625" style="33"/>
  </cols>
  <sheetData>
    <row r="1" spans="1:19" ht="7.5" customHeight="1" thickBot="1" x14ac:dyDescent="0.3">
      <c r="A1" s="350"/>
      <c r="B1" s="351"/>
      <c r="C1" s="352"/>
      <c r="D1" s="352"/>
      <c r="E1" s="352"/>
      <c r="F1" s="352"/>
      <c r="G1" s="352"/>
      <c r="H1" s="352"/>
      <c r="I1" s="352"/>
      <c r="J1" s="45"/>
    </row>
    <row r="2" spans="1:19" ht="21.75" customHeight="1" thickBot="1" x14ac:dyDescent="0.3">
      <c r="A2" s="364" t="s">
        <v>308</v>
      </c>
      <c r="B2" s="365"/>
      <c r="C2" s="366">
        <f>(Žádost_knihy!D10)</f>
        <v>0</v>
      </c>
      <c r="D2" s="367"/>
      <c r="E2" s="367"/>
      <c r="F2" s="367"/>
      <c r="G2" s="367"/>
      <c r="H2" s="367"/>
      <c r="I2" s="368"/>
      <c r="J2" s="45"/>
    </row>
    <row r="3" spans="1:19" ht="16.5" customHeight="1" x14ac:dyDescent="0.25">
      <c r="A3" s="369" t="s">
        <v>279</v>
      </c>
      <c r="B3" s="370"/>
      <c r="C3" s="370"/>
      <c r="D3" s="370"/>
      <c r="E3" s="370"/>
      <c r="F3" s="370"/>
      <c r="G3" s="370"/>
      <c r="H3" s="370"/>
      <c r="I3" s="371"/>
      <c r="J3" s="45"/>
      <c r="K3" s="34"/>
      <c r="L3" s="34"/>
      <c r="M3" s="34"/>
      <c r="N3" s="34"/>
      <c r="O3" s="34"/>
      <c r="P3" s="34"/>
      <c r="Q3" s="34"/>
      <c r="R3" s="34"/>
      <c r="S3" s="34"/>
    </row>
    <row r="4" spans="1:19" ht="3.75" customHeight="1" x14ac:dyDescent="0.25">
      <c r="A4" s="375"/>
      <c r="B4" s="192"/>
      <c r="C4" s="192"/>
      <c r="D4" s="192"/>
      <c r="E4" s="192"/>
      <c r="F4" s="192"/>
      <c r="G4" s="192"/>
      <c r="H4" s="192"/>
      <c r="I4" s="208"/>
      <c r="J4" s="45"/>
      <c r="K4" s="34"/>
      <c r="L4" s="34"/>
      <c r="M4" s="34"/>
      <c r="N4" s="34"/>
      <c r="O4" s="34"/>
      <c r="P4" s="34"/>
      <c r="Q4" s="34"/>
      <c r="R4" s="34"/>
      <c r="S4" s="34"/>
    </row>
    <row r="5" spans="1:19" ht="15" customHeight="1" x14ac:dyDescent="0.25">
      <c r="A5" s="217" t="s">
        <v>282</v>
      </c>
      <c r="B5" s="291"/>
      <c r="C5" s="334"/>
      <c r="D5" s="29"/>
      <c r="E5" s="332" t="s">
        <v>287</v>
      </c>
      <c r="F5" s="218"/>
      <c r="G5" s="222"/>
      <c r="H5" s="29"/>
      <c r="I5" s="90"/>
      <c r="J5" s="45"/>
      <c r="K5" s="34"/>
      <c r="L5" s="34"/>
      <c r="M5" s="34"/>
      <c r="N5" s="34"/>
      <c r="O5" s="34"/>
      <c r="P5" s="34"/>
      <c r="Q5" s="34"/>
      <c r="R5" s="34"/>
      <c r="S5" s="34"/>
    </row>
    <row r="6" spans="1:19" ht="15" customHeight="1" x14ac:dyDescent="0.25">
      <c r="A6" s="217" t="s">
        <v>316</v>
      </c>
      <c r="B6" s="360"/>
      <c r="C6" s="222"/>
      <c r="D6" s="32"/>
      <c r="E6" s="332" t="s">
        <v>286</v>
      </c>
      <c r="F6" s="218"/>
      <c r="G6" s="222"/>
      <c r="H6" s="29"/>
      <c r="I6" s="90"/>
      <c r="J6" s="45"/>
      <c r="K6" s="34"/>
      <c r="L6" s="34"/>
      <c r="M6" s="34"/>
      <c r="N6" s="34"/>
      <c r="O6" s="34"/>
      <c r="P6" s="34"/>
      <c r="Q6" s="34"/>
      <c r="R6" s="34"/>
      <c r="S6" s="34"/>
    </row>
    <row r="7" spans="1:19" s="34" customFormat="1" x14ac:dyDescent="0.25">
      <c r="A7" s="206" t="s">
        <v>273</v>
      </c>
      <c r="B7" s="207"/>
      <c r="C7" s="207"/>
      <c r="D7" s="207"/>
      <c r="E7" s="207"/>
      <c r="F7" s="218" t="s">
        <v>255</v>
      </c>
      <c r="G7" s="218"/>
      <c r="H7" s="376"/>
      <c r="I7" s="377"/>
      <c r="J7" s="87"/>
    </row>
    <row r="8" spans="1:19" x14ac:dyDescent="0.25">
      <c r="A8" s="217" t="s">
        <v>260</v>
      </c>
      <c r="B8" s="218"/>
      <c r="C8" s="218"/>
      <c r="D8" s="20"/>
      <c r="E8" s="174"/>
      <c r="F8" s="218" t="s">
        <v>231</v>
      </c>
      <c r="G8" s="218"/>
      <c r="H8" s="363"/>
      <c r="I8" s="359"/>
      <c r="J8" s="45"/>
    </row>
    <row r="9" spans="1:19" x14ac:dyDescent="0.25">
      <c r="A9" s="217" t="s">
        <v>18</v>
      </c>
      <c r="B9" s="218"/>
      <c r="C9" s="218"/>
      <c r="D9" s="7"/>
      <c r="E9" s="69"/>
      <c r="F9" s="218" t="s">
        <v>16</v>
      </c>
      <c r="G9" s="218"/>
      <c r="H9" s="363"/>
      <c r="I9" s="359"/>
      <c r="J9" s="45"/>
    </row>
    <row r="10" spans="1:19" x14ac:dyDescent="0.25">
      <c r="A10" s="217"/>
      <c r="B10" s="192"/>
      <c r="C10" s="192"/>
      <c r="D10" s="192"/>
      <c r="E10" s="192"/>
      <c r="F10" s="218" t="s">
        <v>17</v>
      </c>
      <c r="G10" s="218"/>
      <c r="H10" s="361"/>
      <c r="I10" s="362"/>
      <c r="J10" s="45"/>
    </row>
    <row r="11" spans="1:19" ht="15.75" customHeight="1" x14ac:dyDescent="0.25">
      <c r="A11" s="326" t="s">
        <v>19</v>
      </c>
      <c r="B11" s="356"/>
      <c r="C11" s="357"/>
      <c r="D11" s="358"/>
      <c r="E11" s="358"/>
      <c r="F11" s="358"/>
      <c r="G11" s="358"/>
      <c r="H11" s="358"/>
      <c r="I11" s="359"/>
      <c r="J11" s="45"/>
    </row>
    <row r="12" spans="1:19" ht="2.25" customHeight="1" x14ac:dyDescent="0.25">
      <c r="A12" s="353"/>
      <c r="B12" s="354"/>
      <c r="C12" s="354"/>
      <c r="D12" s="354"/>
      <c r="E12" s="354"/>
      <c r="F12" s="354"/>
      <c r="G12" s="354"/>
      <c r="H12" s="354"/>
      <c r="I12" s="355"/>
      <c r="J12" s="45"/>
    </row>
    <row r="13" spans="1:19" ht="5.25" customHeight="1" thickBot="1" x14ac:dyDescent="0.3">
      <c r="A13" s="378"/>
      <c r="B13" s="253"/>
      <c r="C13" s="253"/>
      <c r="D13" s="253"/>
      <c r="E13" s="253"/>
      <c r="F13" s="253"/>
      <c r="G13" s="253"/>
      <c r="H13" s="253"/>
      <c r="I13" s="379"/>
      <c r="J13" s="45"/>
    </row>
    <row r="14" spans="1:19" ht="27" customHeight="1" x14ac:dyDescent="0.25">
      <c r="A14" s="347" t="s">
        <v>323</v>
      </c>
      <c r="B14" s="348"/>
      <c r="C14" s="348"/>
      <c r="D14" s="348"/>
      <c r="E14" s="348"/>
      <c r="F14" s="322"/>
      <c r="G14" s="322"/>
      <c r="H14" s="322"/>
      <c r="I14" s="349"/>
      <c r="J14" s="45"/>
    </row>
    <row r="15" spans="1:19" ht="14.25" customHeight="1" x14ac:dyDescent="0.25">
      <c r="A15" s="217" t="s">
        <v>256</v>
      </c>
      <c r="B15" s="218"/>
      <c r="C15" s="218"/>
      <c r="D15" s="218"/>
      <c r="E15" s="218"/>
      <c r="F15" s="334"/>
      <c r="G15" s="39"/>
      <c r="H15" s="332"/>
      <c r="I15" s="208"/>
      <c r="J15" s="45"/>
    </row>
    <row r="16" spans="1:19" ht="14.25" customHeight="1" x14ac:dyDescent="0.25">
      <c r="A16" s="217" t="s">
        <v>257</v>
      </c>
      <c r="B16" s="218"/>
      <c r="C16" s="218"/>
      <c r="D16" s="218"/>
      <c r="E16" s="218"/>
      <c r="F16" s="334"/>
      <c r="G16" s="39"/>
      <c r="H16" s="332"/>
      <c r="I16" s="208"/>
      <c r="J16" s="45"/>
    </row>
    <row r="17" spans="1:15" ht="14.25" customHeight="1" x14ac:dyDescent="0.25">
      <c r="A17" s="217" t="s">
        <v>258</v>
      </c>
      <c r="B17" s="218"/>
      <c r="C17" s="218"/>
      <c r="D17" s="218"/>
      <c r="E17" s="218"/>
      <c r="F17" s="334"/>
      <c r="G17" s="39"/>
      <c r="H17" s="332"/>
      <c r="I17" s="208"/>
      <c r="J17" s="45"/>
      <c r="O17" s="25"/>
    </row>
    <row r="18" spans="1:15" ht="14.25" customHeight="1" x14ac:dyDescent="0.25">
      <c r="A18" s="217" t="s">
        <v>24</v>
      </c>
      <c r="B18" s="218"/>
      <c r="C18" s="218"/>
      <c r="D18" s="218"/>
      <c r="E18" s="218"/>
      <c r="F18" s="334"/>
      <c r="G18" s="39"/>
      <c r="H18" s="332"/>
      <c r="I18" s="208"/>
      <c r="J18" s="45"/>
      <c r="O18" s="25"/>
    </row>
    <row r="19" spans="1:15" ht="14.25" customHeight="1" x14ac:dyDescent="0.25">
      <c r="A19" s="217" t="s">
        <v>252</v>
      </c>
      <c r="B19" s="218"/>
      <c r="C19" s="218"/>
      <c r="D19" s="218"/>
      <c r="E19" s="218"/>
      <c r="F19" s="334"/>
      <c r="G19" s="39"/>
      <c r="H19" s="332"/>
      <c r="I19" s="208"/>
      <c r="J19" s="45"/>
    </row>
    <row r="20" spans="1:15" ht="14.25" customHeight="1" x14ac:dyDescent="0.25">
      <c r="A20" s="217" t="s">
        <v>241</v>
      </c>
      <c r="B20" s="218"/>
      <c r="C20" s="218"/>
      <c r="D20" s="218"/>
      <c r="E20" s="218"/>
      <c r="F20" s="334"/>
      <c r="G20" s="39"/>
      <c r="H20" s="332"/>
      <c r="I20" s="208"/>
      <c r="J20" s="45"/>
    </row>
    <row r="21" spans="1:15" ht="14.25" customHeight="1" x14ac:dyDescent="0.25">
      <c r="A21" s="217" t="s">
        <v>1</v>
      </c>
      <c r="B21" s="218"/>
      <c r="C21" s="218"/>
      <c r="D21" s="218"/>
      <c r="E21" s="218"/>
      <c r="F21" s="334"/>
      <c r="G21" s="39"/>
      <c r="H21" s="332"/>
      <c r="I21" s="208"/>
      <c r="J21" s="45"/>
    </row>
    <row r="22" spans="1:15" ht="14.25" customHeight="1" x14ac:dyDescent="0.25">
      <c r="A22" s="339" t="s">
        <v>25</v>
      </c>
      <c r="B22" s="346"/>
      <c r="C22" s="346"/>
      <c r="D22" s="346"/>
      <c r="E22" s="346"/>
      <c r="F22" s="253"/>
      <c r="G22" s="92">
        <f>SUM(G15:G21)</f>
        <v>0</v>
      </c>
      <c r="H22" s="218"/>
      <c r="I22" s="208"/>
      <c r="J22" s="45"/>
    </row>
    <row r="23" spans="1:15" s="26" customFormat="1" ht="14.25" customHeight="1" x14ac:dyDescent="0.25">
      <c r="A23" s="344" t="s">
        <v>259</v>
      </c>
      <c r="B23" s="345"/>
      <c r="C23" s="345"/>
      <c r="D23" s="345"/>
      <c r="E23" s="345"/>
      <c r="F23" s="253"/>
      <c r="G23" s="93">
        <f>SUM(27000+(50*D8)+(5*H7))</f>
        <v>27000</v>
      </c>
      <c r="H23" s="218"/>
      <c r="I23" s="208"/>
      <c r="J23" s="88"/>
    </row>
    <row r="24" spans="1:15" ht="14.25" customHeight="1" thickBot="1" x14ac:dyDescent="0.3">
      <c r="A24" s="339" t="s">
        <v>227</v>
      </c>
      <c r="B24" s="346"/>
      <c r="C24" s="346"/>
      <c r="D24" s="346"/>
      <c r="E24" s="346"/>
      <c r="F24" s="345"/>
      <c r="G24" s="94">
        <f>SUM(G22:G23)</f>
        <v>27000</v>
      </c>
      <c r="H24" s="217"/>
      <c r="I24" s="208"/>
      <c r="J24" s="45"/>
    </row>
    <row r="25" spans="1:15" ht="14.25" customHeight="1" thickBot="1" x14ac:dyDescent="0.3">
      <c r="A25" s="394" t="s">
        <v>335</v>
      </c>
      <c r="B25" s="345"/>
      <c r="C25" s="345"/>
      <c r="D25" s="345"/>
      <c r="E25" s="345"/>
      <c r="F25" s="345"/>
      <c r="G25" s="95">
        <f>SUM(G24*0.7)</f>
        <v>18900</v>
      </c>
      <c r="H25" s="332"/>
      <c r="I25" s="208"/>
      <c r="J25" s="45"/>
    </row>
    <row r="26" spans="1:15" ht="5.25" customHeight="1" thickTop="1" x14ac:dyDescent="0.25">
      <c r="A26" s="186"/>
      <c r="B26" s="174"/>
      <c r="C26" s="174"/>
      <c r="D26" s="174"/>
      <c r="E26" s="174"/>
      <c r="F26" s="174"/>
      <c r="G26" s="168"/>
      <c r="H26" s="168"/>
      <c r="I26" s="97"/>
      <c r="J26" s="45"/>
    </row>
    <row r="27" spans="1:15" ht="14.25" customHeight="1" x14ac:dyDescent="0.25">
      <c r="A27" s="183" t="s">
        <v>304</v>
      </c>
      <c r="B27" s="182"/>
      <c r="C27" s="44"/>
      <c r="D27" s="387" t="s">
        <v>305</v>
      </c>
      <c r="E27" s="388"/>
      <c r="F27" s="388"/>
      <c r="G27" s="388"/>
      <c r="H27" s="388"/>
      <c r="I27" s="389"/>
      <c r="J27" s="89"/>
    </row>
    <row r="28" spans="1:15" ht="14.25" customHeight="1" x14ac:dyDescent="0.25">
      <c r="A28" s="390" t="s">
        <v>306</v>
      </c>
      <c r="B28" s="391"/>
      <c r="C28" s="391"/>
      <c r="D28" s="391"/>
      <c r="E28" s="391"/>
      <c r="F28" s="101"/>
      <c r="G28" s="167">
        <f>SUM(G24*C27)</f>
        <v>0</v>
      </c>
      <c r="H28" s="392" t="s">
        <v>27</v>
      </c>
      <c r="I28" s="393"/>
      <c r="J28" s="89"/>
    </row>
    <row r="29" spans="1:15" ht="4.5" customHeight="1" x14ac:dyDescent="0.25">
      <c r="A29" s="98"/>
      <c r="B29" s="102"/>
      <c r="C29" s="102"/>
      <c r="D29" s="102"/>
      <c r="E29" s="102"/>
      <c r="F29" s="103"/>
      <c r="G29" s="104"/>
      <c r="H29" s="105"/>
      <c r="I29" s="106"/>
      <c r="J29" s="89"/>
    </row>
    <row r="30" spans="1:15" ht="14.25" customHeight="1" x14ac:dyDescent="0.25">
      <c r="A30" s="217" t="s">
        <v>26</v>
      </c>
      <c r="B30" s="218"/>
      <c r="C30" s="222"/>
      <c r="D30" s="107" t="e">
        <f>SUM(G24/H7)</f>
        <v>#DIV/0!</v>
      </c>
      <c r="E30" s="174"/>
      <c r="F30" s="174"/>
      <c r="G30" s="174"/>
      <c r="H30" s="108"/>
      <c r="I30" s="175"/>
      <c r="J30" s="45"/>
    </row>
    <row r="31" spans="1:15" ht="14.25" customHeight="1" x14ac:dyDescent="0.25">
      <c r="A31" s="304" t="s">
        <v>261</v>
      </c>
      <c r="B31" s="328"/>
      <c r="C31" s="328"/>
      <c r="D31" s="16"/>
      <c r="E31" s="395" t="s">
        <v>262</v>
      </c>
      <c r="F31" s="328"/>
      <c r="G31" s="328"/>
      <c r="H31" s="18"/>
      <c r="I31" s="175" t="s">
        <v>27</v>
      </c>
      <c r="J31" s="45"/>
    </row>
    <row r="32" spans="1:15" ht="3.75" customHeight="1" x14ac:dyDescent="0.25">
      <c r="A32" s="372"/>
      <c r="B32" s="373"/>
      <c r="C32" s="373"/>
      <c r="D32" s="373"/>
      <c r="E32" s="373"/>
      <c r="F32" s="373"/>
      <c r="G32" s="373"/>
      <c r="H32" s="373"/>
      <c r="I32" s="374"/>
      <c r="J32" s="45"/>
    </row>
    <row r="33" spans="1:10" x14ac:dyDescent="0.25">
      <c r="A33" s="217" t="s">
        <v>312</v>
      </c>
      <c r="B33" s="218"/>
      <c r="C33" s="218"/>
      <c r="D33" s="218"/>
      <c r="E33" s="218"/>
      <c r="F33" s="218"/>
      <c r="G33" s="218"/>
      <c r="H33" s="218"/>
      <c r="I33" s="263"/>
      <c r="J33" s="45"/>
    </row>
    <row r="34" spans="1:10" ht="6" customHeight="1" x14ac:dyDescent="0.25">
      <c r="A34" s="173"/>
      <c r="B34" s="109"/>
      <c r="C34" s="109"/>
      <c r="D34" s="109"/>
      <c r="E34" s="109"/>
      <c r="F34" s="109"/>
      <c r="G34" s="109"/>
      <c r="H34" s="109"/>
      <c r="I34" s="110"/>
      <c r="J34" s="45"/>
    </row>
    <row r="35" spans="1:10" ht="14.25" customHeight="1" x14ac:dyDescent="0.25">
      <c r="A35" s="217" t="s">
        <v>289</v>
      </c>
      <c r="B35" s="192"/>
      <c r="C35" s="334"/>
      <c r="D35" s="111">
        <f>SUM(H7*0.2)*D5</f>
        <v>0</v>
      </c>
      <c r="E35" s="333" t="s">
        <v>326</v>
      </c>
      <c r="F35" s="192"/>
      <c r="G35" s="334"/>
      <c r="H35" s="112">
        <f>SUM(H7*0.35)*H5</f>
        <v>0</v>
      </c>
      <c r="I35" s="113"/>
      <c r="J35" s="45"/>
    </row>
    <row r="36" spans="1:10" ht="14.25" customHeight="1" x14ac:dyDescent="0.25">
      <c r="A36" s="217" t="s">
        <v>325</v>
      </c>
      <c r="B36" s="192"/>
      <c r="C36" s="334"/>
      <c r="D36" s="112">
        <f>SUM(H7*0.2)*D6</f>
        <v>0</v>
      </c>
      <c r="E36" s="333" t="s">
        <v>329</v>
      </c>
      <c r="F36" s="192"/>
      <c r="G36" s="334"/>
      <c r="H36" s="112">
        <f>SUM(H7*0.25)*H6</f>
        <v>0</v>
      </c>
      <c r="I36" s="113"/>
      <c r="J36" s="45"/>
    </row>
    <row r="37" spans="1:10" ht="14.25" customHeight="1" x14ac:dyDescent="0.25">
      <c r="A37" s="341" t="s">
        <v>298</v>
      </c>
      <c r="B37" s="253"/>
      <c r="C37" s="253"/>
      <c r="D37" s="253"/>
      <c r="E37" s="253"/>
      <c r="F37" s="342"/>
      <c r="G37" s="343"/>
      <c r="H37" s="114" t="s">
        <v>302</v>
      </c>
      <c r="I37" s="115"/>
      <c r="J37" s="45"/>
    </row>
    <row r="38" spans="1:10" ht="8.25" customHeight="1" x14ac:dyDescent="0.25">
      <c r="A38" s="116"/>
      <c r="B38" s="168"/>
      <c r="C38" s="168"/>
      <c r="D38" s="168"/>
      <c r="E38" s="168"/>
      <c r="F38" s="117"/>
      <c r="G38" s="118"/>
      <c r="H38" s="119"/>
      <c r="I38" s="120"/>
      <c r="J38" s="45"/>
    </row>
    <row r="39" spans="1:10" ht="20.25" customHeight="1" x14ac:dyDescent="0.25">
      <c r="A39" s="442" t="s">
        <v>300</v>
      </c>
      <c r="B39" s="443"/>
      <c r="C39" s="443"/>
      <c r="D39" s="443"/>
      <c r="E39" s="443"/>
      <c r="F39" s="443"/>
      <c r="G39" s="443"/>
      <c r="H39" s="443"/>
      <c r="I39" s="444"/>
      <c r="J39" s="45"/>
    </row>
    <row r="40" spans="1:10" ht="3.75" customHeight="1" thickBot="1" x14ac:dyDescent="0.3">
      <c r="A40" s="337"/>
      <c r="B40" s="338"/>
      <c r="C40" s="338"/>
      <c r="D40" s="338"/>
      <c r="E40" s="338"/>
      <c r="F40" s="338"/>
      <c r="G40" s="338"/>
      <c r="H40" s="338"/>
      <c r="I40" s="338"/>
      <c r="J40" s="45"/>
    </row>
    <row r="41" spans="1:10" ht="15.75" customHeight="1" x14ac:dyDescent="0.25">
      <c r="A41" s="335" t="s">
        <v>239</v>
      </c>
      <c r="B41" s="336"/>
      <c r="C41" s="240"/>
      <c r="D41" s="240"/>
      <c r="E41" s="240"/>
      <c r="F41" s="121" t="s">
        <v>223</v>
      </c>
      <c r="G41" s="121" t="s">
        <v>224</v>
      </c>
      <c r="H41" s="121" t="s">
        <v>225</v>
      </c>
      <c r="I41" s="122" t="s">
        <v>226</v>
      </c>
      <c r="J41" s="45"/>
    </row>
    <row r="42" spans="1:10" x14ac:dyDescent="0.25">
      <c r="A42" s="381" t="s">
        <v>264</v>
      </c>
      <c r="B42" s="218"/>
      <c r="C42" s="218"/>
      <c r="D42" s="218"/>
      <c r="E42" s="218"/>
      <c r="F42" s="91">
        <f>$H31*D35/1.1*(1-$D31)</f>
        <v>0</v>
      </c>
      <c r="G42" s="91">
        <f>$H31*H35/1.1*(1-$D31)</f>
        <v>0</v>
      </c>
      <c r="H42" s="91">
        <f>H31*D36/1.1*(1-$D31)</f>
        <v>0</v>
      </c>
      <c r="I42" s="123">
        <f>H31*H36/1.1*(1-$D31)</f>
        <v>0</v>
      </c>
      <c r="J42" s="45"/>
    </row>
    <row r="43" spans="1:10" ht="5.25" customHeight="1" x14ac:dyDescent="0.25">
      <c r="A43" s="184"/>
      <c r="B43" s="185"/>
      <c r="C43" s="185"/>
      <c r="D43" s="185"/>
      <c r="E43" s="185"/>
      <c r="F43" s="124"/>
      <c r="G43" s="124"/>
      <c r="H43" s="124"/>
      <c r="I43" s="125"/>
      <c r="J43" s="45"/>
    </row>
    <row r="44" spans="1:10" ht="15.75" thickBot="1" x14ac:dyDescent="0.3">
      <c r="A44" s="217" t="s">
        <v>263</v>
      </c>
      <c r="B44" s="291"/>
      <c r="C44" s="291"/>
      <c r="D44" s="291"/>
      <c r="E44" s="334"/>
      <c r="F44" s="126">
        <f>SUM(G24-F42)*D5</f>
        <v>0</v>
      </c>
      <c r="G44" s="126">
        <f>SUM(G24-G42)*H5</f>
        <v>0</v>
      </c>
      <c r="H44" s="126">
        <f>SUM(G24-H42)*D6</f>
        <v>0</v>
      </c>
      <c r="I44" s="127">
        <f>SUM(G24-I42)*H6</f>
        <v>0</v>
      </c>
      <c r="J44" s="45"/>
    </row>
    <row r="45" spans="1:10" ht="6.75" customHeight="1" thickTop="1" thickBot="1" x14ac:dyDescent="0.3">
      <c r="A45" s="217"/>
      <c r="B45" s="291"/>
      <c r="C45" s="291"/>
      <c r="D45" s="291"/>
      <c r="E45" s="291"/>
      <c r="F45" s="291"/>
      <c r="G45" s="291"/>
      <c r="H45" s="291"/>
      <c r="I45" s="208"/>
      <c r="J45" s="45"/>
    </row>
    <row r="46" spans="1:10" ht="14.25" customHeight="1" thickBot="1" x14ac:dyDescent="0.3">
      <c r="A46" s="344" t="s">
        <v>313</v>
      </c>
      <c r="B46" s="340"/>
      <c r="C46" s="340"/>
      <c r="D46" s="340"/>
      <c r="E46" s="340"/>
      <c r="F46" s="379"/>
      <c r="G46" s="128">
        <f>(Žádost_knihy!J26)</f>
        <v>0</v>
      </c>
      <c r="H46" s="187" t="s">
        <v>321</v>
      </c>
      <c r="I46" s="159">
        <f>SUM(G46/G24)</f>
        <v>0</v>
      </c>
      <c r="J46" s="45"/>
    </row>
    <row r="47" spans="1:10" ht="3.75" customHeight="1" x14ac:dyDescent="0.25">
      <c r="A47" s="217"/>
      <c r="B47" s="291"/>
      <c r="C47" s="291"/>
      <c r="D47" s="291"/>
      <c r="E47" s="291"/>
      <c r="F47" s="291"/>
      <c r="G47" s="291"/>
      <c r="H47" s="291"/>
      <c r="I47" s="208"/>
      <c r="J47" s="45"/>
    </row>
    <row r="48" spans="1:10" x14ac:dyDescent="0.25">
      <c r="A48" s="339" t="s">
        <v>244</v>
      </c>
      <c r="B48" s="340"/>
      <c r="C48" s="340"/>
      <c r="D48" s="340"/>
      <c r="E48" s="174" t="s">
        <v>29</v>
      </c>
      <c r="F48" s="174"/>
      <c r="G48" s="36"/>
      <c r="H48" s="332" t="s">
        <v>27</v>
      </c>
      <c r="I48" s="208"/>
      <c r="J48" s="45"/>
    </row>
    <row r="49" spans="1:10" ht="13.5" customHeight="1" x14ac:dyDescent="0.25">
      <c r="A49" s="217" t="s">
        <v>28</v>
      </c>
      <c r="B49" s="218"/>
      <c r="C49" s="218"/>
      <c r="D49" s="218"/>
      <c r="E49" s="218"/>
      <c r="F49" s="334"/>
      <c r="G49" s="39"/>
      <c r="H49" s="332" t="s">
        <v>27</v>
      </c>
      <c r="I49" s="208"/>
      <c r="J49" s="45"/>
    </row>
    <row r="50" spans="1:10" ht="13.5" customHeight="1" x14ac:dyDescent="0.25">
      <c r="A50" s="217" t="s">
        <v>30</v>
      </c>
      <c r="B50" s="218"/>
      <c r="C50" s="218"/>
      <c r="D50" s="218"/>
      <c r="E50" s="218"/>
      <c r="F50" s="222"/>
      <c r="G50" s="39"/>
      <c r="H50" s="332" t="s">
        <v>27</v>
      </c>
      <c r="I50" s="208"/>
      <c r="J50" s="45"/>
    </row>
    <row r="51" spans="1:10" ht="13.5" customHeight="1" x14ac:dyDescent="0.25">
      <c r="A51" s="217" t="s">
        <v>31</v>
      </c>
      <c r="B51" s="218"/>
      <c r="C51" s="218"/>
      <c r="D51" s="218"/>
      <c r="E51" s="218"/>
      <c r="F51" s="222"/>
      <c r="G51" s="39"/>
      <c r="H51" s="332" t="s">
        <v>27</v>
      </c>
      <c r="I51" s="208"/>
      <c r="J51" s="45"/>
    </row>
    <row r="52" spans="1:10" ht="13.5" customHeight="1" x14ac:dyDescent="0.25">
      <c r="A52" s="217" t="s">
        <v>32</v>
      </c>
      <c r="B52" s="218"/>
      <c r="C52" s="218"/>
      <c r="D52" s="218"/>
      <c r="E52" s="218"/>
      <c r="F52" s="222"/>
      <c r="G52" s="36"/>
      <c r="H52" s="332" t="s">
        <v>27</v>
      </c>
      <c r="I52" s="208"/>
      <c r="J52" s="45"/>
    </row>
    <row r="53" spans="1:10" ht="13.5" customHeight="1" x14ac:dyDescent="0.25">
      <c r="A53" s="217" t="s">
        <v>242</v>
      </c>
      <c r="B53" s="218"/>
      <c r="C53" s="218"/>
      <c r="D53" s="218"/>
      <c r="E53" s="218"/>
      <c r="F53" s="222"/>
      <c r="G53" s="39"/>
      <c r="H53" s="332" t="s">
        <v>27</v>
      </c>
      <c r="I53" s="208"/>
      <c r="J53" s="45"/>
    </row>
    <row r="54" spans="1:10" ht="13.5" customHeight="1" x14ac:dyDescent="0.25">
      <c r="A54" s="217" t="s">
        <v>243</v>
      </c>
      <c r="B54" s="218"/>
      <c r="C54" s="218"/>
      <c r="D54" s="218"/>
      <c r="E54" s="218"/>
      <c r="F54" s="222"/>
      <c r="G54" s="39"/>
      <c r="H54" s="382" t="s">
        <v>27</v>
      </c>
      <c r="I54" s="383"/>
      <c r="J54" s="45"/>
    </row>
    <row r="55" spans="1:10" ht="13.5" customHeight="1" x14ac:dyDescent="0.25">
      <c r="A55" s="339" t="s">
        <v>232</v>
      </c>
      <c r="B55" s="345"/>
      <c r="C55" s="345"/>
      <c r="D55" s="345"/>
      <c r="E55" s="345"/>
      <c r="F55" s="160">
        <f>SUM(F42,G46,G48:G54)*D5</f>
        <v>0</v>
      </c>
      <c r="G55" s="160">
        <f>SUM(G42,G46,G48:G54)*H5</f>
        <v>0</v>
      </c>
      <c r="H55" s="161">
        <f>SUM(H42,G46,G48:G54)*D6</f>
        <v>0</v>
      </c>
      <c r="I55" s="162">
        <f>SUM(I42,G46,G48:G54)*H6</f>
        <v>0</v>
      </c>
      <c r="J55" s="45"/>
    </row>
    <row r="56" spans="1:10" ht="13.5" customHeight="1" x14ac:dyDescent="0.25">
      <c r="A56" s="384" t="s">
        <v>299</v>
      </c>
      <c r="B56" s="385"/>
      <c r="C56" s="385"/>
      <c r="D56" s="385"/>
      <c r="E56" s="386"/>
      <c r="F56" s="132">
        <f>SUM(F55-G24)*D5</f>
        <v>0</v>
      </c>
      <c r="G56" s="92">
        <f>SUM(G55-G24)*H5</f>
        <v>0</v>
      </c>
      <c r="H56" s="133">
        <f>SUM(H55-G24)*D6</f>
        <v>0</v>
      </c>
      <c r="I56" s="134">
        <f>SUM(I55-G24)*H6</f>
        <v>0</v>
      </c>
      <c r="J56" s="45"/>
    </row>
    <row r="57" spans="1:10" ht="28.5" customHeight="1" x14ac:dyDescent="0.25">
      <c r="A57" s="380" t="s">
        <v>238</v>
      </c>
      <c r="B57" s="380"/>
      <c r="C57" s="380"/>
      <c r="D57" s="380"/>
      <c r="E57" s="380"/>
      <c r="F57" s="380"/>
      <c r="G57" s="380"/>
      <c r="H57" s="380"/>
      <c r="I57" s="380"/>
      <c r="J57" s="45"/>
    </row>
    <row r="58" spans="1:10" ht="6.7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</sheetData>
  <sheetProtection password="F03F" sheet="1" objects="1" scenarios="1" formatCells="0" formatColumns="0" formatRows="0" insertColumns="0" insertRows="0" deleteColumns="0" deleteRows="0"/>
  <mergeCells count="87">
    <mergeCell ref="D27:I27"/>
    <mergeCell ref="A28:E28"/>
    <mergeCell ref="H28:I28"/>
    <mergeCell ref="A16:F16"/>
    <mergeCell ref="E36:G36"/>
    <mergeCell ref="A25:F25"/>
    <mergeCell ref="A24:F24"/>
    <mergeCell ref="E31:G31"/>
    <mergeCell ref="A30:C30"/>
    <mergeCell ref="A31:C31"/>
    <mergeCell ref="A57:I57"/>
    <mergeCell ref="A53:F53"/>
    <mergeCell ref="A54:F54"/>
    <mergeCell ref="A55:E55"/>
    <mergeCell ref="A42:E42"/>
    <mergeCell ref="A52:F52"/>
    <mergeCell ref="A44:E44"/>
    <mergeCell ref="A50:F50"/>
    <mergeCell ref="A51:F51"/>
    <mergeCell ref="A47:I47"/>
    <mergeCell ref="H48:I48"/>
    <mergeCell ref="A46:F46"/>
    <mergeCell ref="A45:I45"/>
    <mergeCell ref="A49:F49"/>
    <mergeCell ref="H54:I54"/>
    <mergeCell ref="A56:E56"/>
    <mergeCell ref="A3:I3"/>
    <mergeCell ref="E5:G5"/>
    <mergeCell ref="A5:C5"/>
    <mergeCell ref="A32:I32"/>
    <mergeCell ref="A33:I33"/>
    <mergeCell ref="A4:I4"/>
    <mergeCell ref="H22:I22"/>
    <mergeCell ref="H23:I23"/>
    <mergeCell ref="H24:I24"/>
    <mergeCell ref="H25:I25"/>
    <mergeCell ref="H20:I20"/>
    <mergeCell ref="H21:I21"/>
    <mergeCell ref="A7:E7"/>
    <mergeCell ref="F7:G7"/>
    <mergeCell ref="H7:I7"/>
    <mergeCell ref="A13:I13"/>
    <mergeCell ref="A1:I1"/>
    <mergeCell ref="A12:I12"/>
    <mergeCell ref="A11:B11"/>
    <mergeCell ref="C11:I11"/>
    <mergeCell ref="A6:C6"/>
    <mergeCell ref="E6:G6"/>
    <mergeCell ref="F9:G9"/>
    <mergeCell ref="F10:G10"/>
    <mergeCell ref="H10:I10"/>
    <mergeCell ref="A9:C9"/>
    <mergeCell ref="H9:I9"/>
    <mergeCell ref="A8:C8"/>
    <mergeCell ref="F8:G8"/>
    <mergeCell ref="A2:B2"/>
    <mergeCell ref="C2:I2"/>
    <mergeCell ref="H8:I8"/>
    <mergeCell ref="A15:F15"/>
    <mergeCell ref="A10:E10"/>
    <mergeCell ref="A23:F23"/>
    <mergeCell ref="A22:F22"/>
    <mergeCell ref="A21:F21"/>
    <mergeCell ref="A20:F20"/>
    <mergeCell ref="A14:I14"/>
    <mergeCell ref="A19:F19"/>
    <mergeCell ref="A18:F18"/>
    <mergeCell ref="A17:F17"/>
    <mergeCell ref="H15:I15"/>
    <mergeCell ref="H16:I16"/>
    <mergeCell ref="H17:I17"/>
    <mergeCell ref="H18:I18"/>
    <mergeCell ref="H19:I19"/>
    <mergeCell ref="H52:I52"/>
    <mergeCell ref="H53:I53"/>
    <mergeCell ref="E35:G35"/>
    <mergeCell ref="A39:I39"/>
    <mergeCell ref="A36:C36"/>
    <mergeCell ref="A41:E41"/>
    <mergeCell ref="A40:I40"/>
    <mergeCell ref="H49:I49"/>
    <mergeCell ref="H50:I50"/>
    <mergeCell ref="A35:C35"/>
    <mergeCell ref="A48:D48"/>
    <mergeCell ref="H51:I51"/>
    <mergeCell ref="A37:E37"/>
    <mergeCell ref="F37:G37"/>
  </mergeCells>
  <pageMargins left="0.7" right="0.7" top="0.78740157499999996" bottom="0.78740157499999996" header="0.3" footer="0.3"/>
  <pageSetup paperSize="9" orientation="portrait" r:id="rId1"/>
  <headerFooter>
    <oddHeader>&amp;L&amp;10Žádost o dotaci MK 2018_KNIHY 
Rozpočet_jednoletý projekt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8" zoomScaleNormal="100" workbookViewId="0">
      <selection activeCell="G48" sqref="G48:G53"/>
    </sheetView>
  </sheetViews>
  <sheetFormatPr defaultRowHeight="15" x14ac:dyDescent="0.25"/>
  <cols>
    <col min="1" max="1" width="9.140625" style="33"/>
    <col min="2" max="2" width="10.28515625" style="33" customWidth="1"/>
    <col min="3" max="3" width="9.140625" style="33"/>
    <col min="4" max="4" width="11.28515625" style="33" customWidth="1"/>
    <col min="5" max="5" width="9.7109375" style="33" customWidth="1"/>
    <col min="6" max="6" width="8" style="33" customWidth="1"/>
    <col min="7" max="7" width="11.7109375" style="33" customWidth="1"/>
    <col min="8" max="8" width="8.7109375" style="33" customWidth="1"/>
    <col min="9" max="9" width="7.85546875" style="33" customWidth="1"/>
    <col min="10" max="10" width="1" style="33" customWidth="1"/>
    <col min="11" max="16384" width="9.140625" style="33"/>
  </cols>
  <sheetData>
    <row r="1" spans="1:19" ht="5.25" customHeight="1" thickBo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</row>
    <row r="2" spans="1:19" ht="19.5" customHeight="1" thickBot="1" x14ac:dyDescent="0.3">
      <c r="A2" s="364" t="s">
        <v>308</v>
      </c>
      <c r="B2" s="365"/>
      <c r="C2" s="473">
        <f>(Žádost_knihy!D10)</f>
        <v>0</v>
      </c>
      <c r="D2" s="474"/>
      <c r="E2" s="474"/>
      <c r="F2" s="474"/>
      <c r="G2" s="474"/>
      <c r="H2" s="474"/>
      <c r="I2" s="475"/>
      <c r="J2" s="45"/>
    </row>
    <row r="3" spans="1:19" ht="13.5" customHeight="1" x14ac:dyDescent="0.25">
      <c r="A3" s="417" t="s">
        <v>280</v>
      </c>
      <c r="B3" s="418"/>
      <c r="C3" s="418"/>
      <c r="D3" s="418"/>
      <c r="E3" s="418"/>
      <c r="F3" s="418"/>
      <c r="G3" s="418"/>
      <c r="H3" s="418"/>
      <c r="I3" s="419"/>
      <c r="J3" s="45"/>
      <c r="K3" s="34"/>
      <c r="L3" s="34"/>
      <c r="M3" s="34"/>
      <c r="N3" s="34"/>
      <c r="O3" s="34"/>
      <c r="P3" s="34"/>
      <c r="Q3" s="34"/>
      <c r="R3" s="34"/>
      <c r="S3" s="34"/>
    </row>
    <row r="4" spans="1:19" ht="3" customHeight="1" x14ac:dyDescent="0.25">
      <c r="A4" s="96"/>
      <c r="B4" s="51"/>
      <c r="C4" s="51"/>
      <c r="D4" s="51"/>
      <c r="E4" s="51"/>
      <c r="F4" s="51"/>
      <c r="G4" s="51"/>
      <c r="H4" s="51"/>
      <c r="I4" s="66"/>
      <c r="J4" s="45"/>
      <c r="K4" s="34"/>
      <c r="L4" s="34"/>
      <c r="M4" s="34"/>
      <c r="N4" s="34"/>
      <c r="O4" s="34"/>
      <c r="P4" s="34"/>
      <c r="Q4" s="34"/>
      <c r="R4" s="34"/>
      <c r="S4" s="34"/>
    </row>
    <row r="5" spans="1:19" ht="15" customHeight="1" x14ac:dyDescent="0.25">
      <c r="A5" s="217" t="s">
        <v>282</v>
      </c>
      <c r="B5" s="291"/>
      <c r="C5" s="334"/>
      <c r="D5" s="29"/>
      <c r="E5" s="332" t="s">
        <v>287</v>
      </c>
      <c r="F5" s="218"/>
      <c r="G5" s="222"/>
      <c r="H5" s="29"/>
      <c r="I5" s="90"/>
      <c r="J5" s="45"/>
      <c r="K5" s="34"/>
      <c r="L5" s="34"/>
      <c r="M5" s="34"/>
      <c r="N5" s="34"/>
      <c r="O5" s="34"/>
      <c r="P5" s="34"/>
      <c r="Q5" s="34"/>
      <c r="R5" s="34"/>
      <c r="S5" s="34"/>
    </row>
    <row r="6" spans="1:19" ht="15" customHeight="1" x14ac:dyDescent="0.25">
      <c r="A6" s="217" t="s">
        <v>317</v>
      </c>
      <c r="B6" s="360"/>
      <c r="C6" s="222"/>
      <c r="D6" s="32"/>
      <c r="E6" s="332" t="s">
        <v>286</v>
      </c>
      <c r="F6" s="218"/>
      <c r="G6" s="222"/>
      <c r="H6" s="29"/>
      <c r="I6" s="90"/>
      <c r="J6" s="45"/>
      <c r="K6" s="34"/>
      <c r="L6" s="34"/>
      <c r="M6" s="34"/>
      <c r="N6" s="34"/>
      <c r="O6" s="34"/>
      <c r="P6" s="34"/>
      <c r="Q6" s="34"/>
      <c r="R6" s="34"/>
      <c r="S6" s="34"/>
    </row>
    <row r="7" spans="1:19" s="34" customFormat="1" x14ac:dyDescent="0.25">
      <c r="A7" s="206" t="s">
        <v>273</v>
      </c>
      <c r="B7" s="207"/>
      <c r="C7" s="207"/>
      <c r="D7" s="207"/>
      <c r="E7" s="207"/>
      <c r="F7" s="218" t="s">
        <v>255</v>
      </c>
      <c r="G7" s="218"/>
      <c r="H7" s="402"/>
      <c r="I7" s="403"/>
      <c r="J7" s="87"/>
    </row>
    <row r="8" spans="1:19" x14ac:dyDescent="0.25">
      <c r="A8" s="217" t="s">
        <v>265</v>
      </c>
      <c r="B8" s="218"/>
      <c r="C8" s="218"/>
      <c r="D8" s="188"/>
      <c r="E8" s="51"/>
      <c r="F8" s="218" t="s">
        <v>231</v>
      </c>
      <c r="G8" s="218"/>
      <c r="H8" s="402"/>
      <c r="I8" s="403"/>
      <c r="J8" s="45"/>
    </row>
    <row r="9" spans="1:19" x14ac:dyDescent="0.25">
      <c r="A9" s="217" t="s">
        <v>18</v>
      </c>
      <c r="B9" s="218"/>
      <c r="C9" s="218"/>
      <c r="D9" s="7"/>
      <c r="E9" s="69"/>
      <c r="F9" s="218" t="s">
        <v>16</v>
      </c>
      <c r="G9" s="218"/>
      <c r="H9" s="402"/>
      <c r="I9" s="403"/>
      <c r="J9" s="45"/>
    </row>
    <row r="10" spans="1:19" x14ac:dyDescent="0.25">
      <c r="A10" s="217"/>
      <c r="B10" s="291"/>
      <c r="C10" s="291"/>
      <c r="D10" s="291"/>
      <c r="E10" s="291"/>
      <c r="F10" s="218" t="s">
        <v>17</v>
      </c>
      <c r="G10" s="218"/>
      <c r="H10" s="420"/>
      <c r="I10" s="421"/>
      <c r="J10" s="45"/>
    </row>
    <row r="11" spans="1:19" ht="15.75" customHeight="1" x14ac:dyDescent="0.25">
      <c r="A11" s="326" t="s">
        <v>19</v>
      </c>
      <c r="B11" s="356"/>
      <c r="C11" s="357"/>
      <c r="D11" s="358"/>
      <c r="E11" s="358"/>
      <c r="F11" s="358"/>
      <c r="G11" s="358"/>
      <c r="H11" s="358"/>
      <c r="I11" s="359"/>
      <c r="J11" s="45"/>
    </row>
    <row r="12" spans="1:19" ht="4.5" customHeight="1" thickBot="1" x14ac:dyDescent="0.3">
      <c r="A12" s="192"/>
      <c r="B12" s="192"/>
      <c r="C12" s="192"/>
      <c r="D12" s="192"/>
      <c r="E12" s="192"/>
      <c r="F12" s="192"/>
      <c r="G12" s="192"/>
      <c r="H12" s="192"/>
      <c r="I12" s="192"/>
      <c r="J12" s="45"/>
    </row>
    <row r="13" spans="1:19" ht="27" customHeight="1" x14ac:dyDescent="0.25">
      <c r="A13" s="424" t="s">
        <v>318</v>
      </c>
      <c r="B13" s="336"/>
      <c r="C13" s="336"/>
      <c r="D13" s="336"/>
      <c r="E13" s="336"/>
      <c r="F13" s="240"/>
      <c r="G13" s="422" t="s">
        <v>281</v>
      </c>
      <c r="H13" s="423"/>
      <c r="I13" s="138" t="s">
        <v>276</v>
      </c>
      <c r="J13" s="45"/>
    </row>
    <row r="14" spans="1:19" ht="12.75" customHeight="1" thickBot="1" x14ac:dyDescent="0.3">
      <c r="A14" s="136"/>
      <c r="B14" s="137"/>
      <c r="C14" s="137"/>
      <c r="D14" s="425"/>
      <c r="E14" s="253"/>
      <c r="F14" s="253"/>
      <c r="G14" s="139">
        <v>2020</v>
      </c>
      <c r="H14" s="139">
        <v>2021</v>
      </c>
      <c r="I14" s="140"/>
      <c r="J14" s="45"/>
    </row>
    <row r="15" spans="1:19" ht="13.5" customHeight="1" thickTop="1" x14ac:dyDescent="0.25">
      <c r="A15" s="217" t="s">
        <v>256</v>
      </c>
      <c r="B15" s="218"/>
      <c r="C15" s="218"/>
      <c r="D15" s="218"/>
      <c r="E15" s="218"/>
      <c r="F15" s="334"/>
      <c r="G15" s="12"/>
      <c r="H15" s="8"/>
      <c r="I15" s="123">
        <f>SUM(G15:H15)</f>
        <v>0</v>
      </c>
      <c r="J15" s="45"/>
    </row>
    <row r="16" spans="1:19" ht="13.5" customHeight="1" x14ac:dyDescent="0.25">
      <c r="A16" s="217" t="s">
        <v>257</v>
      </c>
      <c r="B16" s="218"/>
      <c r="C16" s="218"/>
      <c r="D16" s="218"/>
      <c r="E16" s="218"/>
      <c r="F16" s="334"/>
      <c r="G16" s="39"/>
      <c r="H16" s="6"/>
      <c r="I16" s="123">
        <f t="shared" ref="I16:I20" si="0">SUM(G16:H16)</f>
        <v>0</v>
      </c>
      <c r="J16" s="45"/>
    </row>
    <row r="17" spans="1:19" ht="13.5" customHeight="1" x14ac:dyDescent="0.25">
      <c r="A17" s="217" t="s">
        <v>258</v>
      </c>
      <c r="B17" s="218"/>
      <c r="C17" s="218"/>
      <c r="D17" s="218"/>
      <c r="E17" s="218"/>
      <c r="F17" s="334"/>
      <c r="G17" s="39"/>
      <c r="H17" s="6"/>
      <c r="I17" s="123">
        <f t="shared" si="0"/>
        <v>0</v>
      </c>
      <c r="J17" s="45"/>
    </row>
    <row r="18" spans="1:19" ht="13.5" customHeight="1" x14ac:dyDescent="0.25">
      <c r="A18" s="217" t="s">
        <v>24</v>
      </c>
      <c r="B18" s="218"/>
      <c r="C18" s="218"/>
      <c r="D18" s="218"/>
      <c r="E18" s="218"/>
      <c r="F18" s="334"/>
      <c r="G18" s="39"/>
      <c r="H18" s="6"/>
      <c r="I18" s="123">
        <f t="shared" si="0"/>
        <v>0</v>
      </c>
      <c r="J18" s="45"/>
    </row>
    <row r="19" spans="1:19" ht="13.5" customHeight="1" x14ac:dyDescent="0.25">
      <c r="A19" s="217" t="s">
        <v>252</v>
      </c>
      <c r="B19" s="218"/>
      <c r="C19" s="218"/>
      <c r="D19" s="218"/>
      <c r="E19" s="218"/>
      <c r="F19" s="334"/>
      <c r="G19" s="39"/>
      <c r="H19" s="6"/>
      <c r="I19" s="123">
        <f t="shared" si="0"/>
        <v>0</v>
      </c>
      <c r="J19" s="45"/>
    </row>
    <row r="20" spans="1:19" ht="13.5" customHeight="1" x14ac:dyDescent="0.25">
      <c r="A20" s="217" t="s">
        <v>241</v>
      </c>
      <c r="B20" s="218"/>
      <c r="C20" s="218"/>
      <c r="D20" s="218"/>
      <c r="E20" s="218"/>
      <c r="F20" s="334"/>
      <c r="G20" s="39"/>
      <c r="H20" s="6"/>
      <c r="I20" s="123">
        <f t="shared" si="0"/>
        <v>0</v>
      </c>
      <c r="J20" s="45"/>
    </row>
    <row r="21" spans="1:19" ht="13.5" customHeight="1" x14ac:dyDescent="0.25">
      <c r="A21" s="217" t="s">
        <v>1</v>
      </c>
      <c r="B21" s="218"/>
      <c r="C21" s="218"/>
      <c r="D21" s="218"/>
      <c r="E21" s="218"/>
      <c r="F21" s="334"/>
      <c r="G21" s="39"/>
      <c r="H21" s="6"/>
      <c r="I21" s="143">
        <f>SUM(G21:H21)</f>
        <v>0</v>
      </c>
      <c r="J21" s="45"/>
    </row>
    <row r="22" spans="1:19" ht="13.5" customHeight="1" x14ac:dyDescent="0.25">
      <c r="A22" s="339" t="s">
        <v>25</v>
      </c>
      <c r="B22" s="346"/>
      <c r="C22" s="346"/>
      <c r="D22" s="346"/>
      <c r="E22" s="346"/>
      <c r="F22" s="141"/>
      <c r="G22" s="93">
        <f>SUM(G15:G21)</f>
        <v>0</v>
      </c>
      <c r="H22" s="93">
        <f>SUM(H15:H21)</f>
        <v>0</v>
      </c>
      <c r="I22" s="142">
        <f>SUM(I15:I21)</f>
        <v>0</v>
      </c>
      <c r="J22" s="45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13.5" customHeight="1" x14ac:dyDescent="0.25">
      <c r="A23" s="344" t="s">
        <v>271</v>
      </c>
      <c r="B23" s="253"/>
      <c r="C23" s="253"/>
      <c r="D23" s="253"/>
      <c r="E23" s="253"/>
      <c r="F23" s="253"/>
      <c r="G23" s="253"/>
      <c r="H23" s="426"/>
      <c r="I23" s="144">
        <f>SUM(27000+(50*D8)+(5*H7))</f>
        <v>27000</v>
      </c>
      <c r="J23" s="45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3.5" customHeight="1" thickBot="1" x14ac:dyDescent="0.3">
      <c r="A24" s="339" t="s">
        <v>266</v>
      </c>
      <c r="B24" s="346"/>
      <c r="C24" s="346"/>
      <c r="D24" s="346"/>
      <c r="E24" s="346"/>
      <c r="F24" s="253"/>
      <c r="G24" s="253"/>
      <c r="H24" s="379"/>
      <c r="I24" s="145">
        <f>SUM(I22:I23)</f>
        <v>27000</v>
      </c>
      <c r="J24" s="45"/>
    </row>
    <row r="25" spans="1:19" ht="13.5" customHeight="1" thickBot="1" x14ac:dyDescent="0.3">
      <c r="A25" s="427" t="s">
        <v>334</v>
      </c>
      <c r="B25" s="428"/>
      <c r="C25" s="428"/>
      <c r="D25" s="428"/>
      <c r="E25" s="428"/>
      <c r="F25" s="428"/>
      <c r="G25" s="428"/>
      <c r="H25" s="429"/>
      <c r="I25" s="146">
        <f>SUM(I24*0.7)</f>
        <v>18900</v>
      </c>
      <c r="J25" s="45"/>
    </row>
    <row r="26" spans="1:19" ht="4.5" customHeight="1" thickTop="1" x14ac:dyDescent="0.25">
      <c r="A26" s="96"/>
      <c r="B26" s="51"/>
      <c r="C26" s="51"/>
      <c r="D26" s="51"/>
      <c r="E26" s="51"/>
      <c r="F26" s="51"/>
      <c r="G26" s="68"/>
      <c r="H26" s="68"/>
      <c r="I26" s="97"/>
      <c r="J26" s="45"/>
    </row>
    <row r="27" spans="1:19" ht="15" customHeight="1" x14ac:dyDescent="0.25">
      <c r="A27" s="99" t="s">
        <v>304</v>
      </c>
      <c r="B27" s="100"/>
      <c r="C27" s="44"/>
      <c r="D27" s="387" t="s">
        <v>305</v>
      </c>
      <c r="E27" s="388"/>
      <c r="F27" s="388"/>
      <c r="G27" s="388"/>
      <c r="H27" s="388"/>
      <c r="I27" s="389"/>
      <c r="J27" s="89"/>
    </row>
    <row r="28" spans="1:19" ht="15" customHeight="1" x14ac:dyDescent="0.25">
      <c r="A28" s="390" t="s">
        <v>306</v>
      </c>
      <c r="B28" s="391"/>
      <c r="C28" s="391"/>
      <c r="D28" s="391"/>
      <c r="E28" s="391"/>
      <c r="F28" s="101"/>
      <c r="G28" s="167">
        <f>SUM(I24*C27)</f>
        <v>0</v>
      </c>
      <c r="H28" s="392" t="s">
        <v>27</v>
      </c>
      <c r="I28" s="393"/>
      <c r="J28" s="89"/>
    </row>
    <row r="29" spans="1:19" ht="3" customHeight="1" x14ac:dyDescent="0.25">
      <c r="A29" s="98"/>
      <c r="B29" s="102"/>
      <c r="C29" s="102"/>
      <c r="D29" s="102"/>
      <c r="E29" s="102"/>
      <c r="F29" s="103"/>
      <c r="G29" s="104"/>
      <c r="H29" s="105"/>
      <c r="I29" s="106"/>
      <c r="J29" s="89"/>
    </row>
    <row r="30" spans="1:19" ht="14.25" customHeight="1" x14ac:dyDescent="0.25">
      <c r="A30" s="217" t="s">
        <v>26</v>
      </c>
      <c r="B30" s="218"/>
      <c r="C30" s="222"/>
      <c r="D30" s="107" t="e">
        <f>SUM(I24/H7)</f>
        <v>#DIV/0!</v>
      </c>
      <c r="E30" s="51"/>
      <c r="F30" s="51"/>
      <c r="G30" s="51"/>
      <c r="H30" s="108"/>
      <c r="I30" s="66"/>
      <c r="J30" s="45"/>
    </row>
    <row r="31" spans="1:19" ht="14.25" customHeight="1" x14ac:dyDescent="0.25">
      <c r="A31" s="304" t="s">
        <v>261</v>
      </c>
      <c r="B31" s="328"/>
      <c r="C31" s="328"/>
      <c r="D31" s="16"/>
      <c r="E31" s="395" t="s">
        <v>262</v>
      </c>
      <c r="F31" s="328"/>
      <c r="G31" s="328"/>
      <c r="H31" s="19"/>
      <c r="I31" s="66"/>
      <c r="J31" s="45"/>
    </row>
    <row r="32" spans="1:19" ht="4.5" customHeight="1" x14ac:dyDescent="0.25">
      <c r="A32" s="406"/>
      <c r="B32" s="407"/>
      <c r="C32" s="407"/>
      <c r="D32" s="407"/>
      <c r="E32" s="407"/>
      <c r="F32" s="407"/>
      <c r="G32" s="407"/>
      <c r="H32" s="407"/>
      <c r="I32" s="408"/>
      <c r="J32" s="45"/>
    </row>
    <row r="33" spans="1:10" x14ac:dyDescent="0.25">
      <c r="A33" s="217" t="s">
        <v>310</v>
      </c>
      <c r="B33" s="218"/>
      <c r="C33" s="218"/>
      <c r="D33" s="218"/>
      <c r="E33" s="218"/>
      <c r="F33" s="218"/>
      <c r="G33" s="218"/>
      <c r="H33" s="218"/>
      <c r="I33" s="263"/>
      <c r="J33" s="45"/>
    </row>
    <row r="34" spans="1:10" s="17" customFormat="1" ht="4.5" customHeight="1" x14ac:dyDescent="0.25">
      <c r="A34" s="399" t="s">
        <v>309</v>
      </c>
      <c r="B34" s="400"/>
      <c r="C34" s="400"/>
      <c r="D34" s="400"/>
      <c r="E34" s="400"/>
      <c r="F34" s="400"/>
      <c r="G34" s="400"/>
      <c r="H34" s="400"/>
      <c r="I34" s="401"/>
      <c r="J34" s="135"/>
    </row>
    <row r="35" spans="1:10" ht="14.25" customHeight="1" x14ac:dyDescent="0.25">
      <c r="A35" s="217" t="s">
        <v>289</v>
      </c>
      <c r="B35" s="192"/>
      <c r="C35" s="334"/>
      <c r="D35" s="111">
        <f>SUM(H7*0.2)*D5</f>
        <v>0</v>
      </c>
      <c r="E35" s="333" t="s">
        <v>327</v>
      </c>
      <c r="F35" s="192"/>
      <c r="G35" s="334"/>
      <c r="H35" s="112">
        <f>SUM(H7*0.35)*H5</f>
        <v>0</v>
      </c>
      <c r="I35" s="113"/>
      <c r="J35" s="45"/>
    </row>
    <row r="36" spans="1:10" ht="14.25" customHeight="1" x14ac:dyDescent="0.25">
      <c r="A36" s="217" t="s">
        <v>325</v>
      </c>
      <c r="B36" s="192"/>
      <c r="C36" s="334"/>
      <c r="D36" s="112">
        <f>SUM(H7*0.2)*D6</f>
        <v>0</v>
      </c>
      <c r="E36" s="333" t="s">
        <v>330</v>
      </c>
      <c r="F36" s="229"/>
      <c r="G36" s="230"/>
      <c r="H36" s="112">
        <f>SUM(H7*0.25)*H6</f>
        <v>0</v>
      </c>
      <c r="I36" s="113"/>
      <c r="J36" s="45"/>
    </row>
    <row r="37" spans="1:10" ht="14.25" customHeight="1" x14ac:dyDescent="0.25">
      <c r="A37" s="341" t="s">
        <v>298</v>
      </c>
      <c r="B37" s="253"/>
      <c r="C37" s="253"/>
      <c r="D37" s="253"/>
      <c r="E37" s="253"/>
      <c r="F37" s="342"/>
      <c r="G37" s="343"/>
      <c r="H37" s="114" t="s">
        <v>302</v>
      </c>
      <c r="I37" s="115"/>
      <c r="J37" s="45"/>
    </row>
    <row r="38" spans="1:10" ht="7.5" customHeight="1" x14ac:dyDescent="0.25">
      <c r="A38" s="116"/>
      <c r="B38" s="68"/>
      <c r="C38" s="68"/>
      <c r="D38" s="68"/>
      <c r="E38" s="68"/>
      <c r="F38" s="117"/>
      <c r="G38" s="118"/>
      <c r="H38" s="119"/>
      <c r="I38" s="120"/>
      <c r="J38" s="45"/>
    </row>
    <row r="39" spans="1:10" ht="19.5" customHeight="1" x14ac:dyDescent="0.25">
      <c r="A39" s="411" t="s">
        <v>300</v>
      </c>
      <c r="B39" s="412"/>
      <c r="C39" s="412"/>
      <c r="D39" s="412"/>
      <c r="E39" s="412"/>
      <c r="F39" s="412"/>
      <c r="G39" s="412"/>
      <c r="H39" s="412"/>
      <c r="I39" s="413"/>
      <c r="J39" s="45"/>
    </row>
    <row r="40" spans="1:10" ht="3" customHeight="1" thickBot="1" x14ac:dyDescent="0.3">
      <c r="A40" s="404"/>
      <c r="B40" s="405"/>
      <c r="C40" s="405"/>
      <c r="D40" s="405"/>
      <c r="E40" s="405"/>
      <c r="F40" s="405"/>
      <c r="G40" s="405"/>
      <c r="H40" s="405"/>
      <c r="I40" s="405"/>
      <c r="J40" s="45"/>
    </row>
    <row r="41" spans="1:10" ht="15.75" customHeight="1" x14ac:dyDescent="0.25">
      <c r="A41" s="335" t="s">
        <v>239</v>
      </c>
      <c r="B41" s="336"/>
      <c r="C41" s="240"/>
      <c r="D41" s="240"/>
      <c r="E41" s="240"/>
      <c r="F41" s="121" t="s">
        <v>223</v>
      </c>
      <c r="G41" s="121" t="s">
        <v>224</v>
      </c>
      <c r="H41" s="121" t="s">
        <v>225</v>
      </c>
      <c r="I41" s="122" t="s">
        <v>226</v>
      </c>
      <c r="J41" s="45"/>
    </row>
    <row r="42" spans="1:10" x14ac:dyDescent="0.25">
      <c r="A42" s="381" t="s">
        <v>267</v>
      </c>
      <c r="B42" s="218"/>
      <c r="C42" s="218"/>
      <c r="D42" s="218"/>
      <c r="E42" s="218"/>
      <c r="F42" s="91">
        <f>H31*D35/1.1*(1-$D31)</f>
        <v>0</v>
      </c>
      <c r="G42" s="91">
        <f>$H31*H35/1.1*(1-$D31)</f>
        <v>0</v>
      </c>
      <c r="H42" s="91">
        <f>H31*D36/1.1*(1-$D31)</f>
        <v>0</v>
      </c>
      <c r="I42" s="123">
        <f>H31*H36/1.1*(1-$D31)</f>
        <v>0</v>
      </c>
      <c r="J42" s="45"/>
    </row>
    <row r="43" spans="1:10" ht="5.25" customHeight="1" x14ac:dyDescent="0.25">
      <c r="A43" s="394"/>
      <c r="B43" s="340"/>
      <c r="C43" s="340"/>
      <c r="D43" s="340"/>
      <c r="E43" s="340"/>
      <c r="F43" s="340"/>
      <c r="G43" s="340"/>
      <c r="H43" s="340"/>
      <c r="I43" s="379"/>
      <c r="J43" s="45"/>
    </row>
    <row r="44" spans="1:10" x14ac:dyDescent="0.25">
      <c r="A44" s="206" t="s">
        <v>268</v>
      </c>
      <c r="B44" s="291"/>
      <c r="C44" s="291"/>
      <c r="D44" s="291"/>
      <c r="E44" s="334"/>
      <c r="F44" s="91">
        <f>SUM(I24-F42)*D5</f>
        <v>0</v>
      </c>
      <c r="G44" s="91">
        <f>SUM(I24-G42)*H5</f>
        <v>0</v>
      </c>
      <c r="H44" s="91">
        <f>SUM(I24-H42)*D6</f>
        <v>0</v>
      </c>
      <c r="I44" s="123">
        <f>SUM(I24-I42)*H6</f>
        <v>0</v>
      </c>
      <c r="J44" s="45"/>
    </row>
    <row r="45" spans="1:10" ht="10.5" customHeight="1" thickBot="1" x14ac:dyDescent="0.3">
      <c r="A45" s="217"/>
      <c r="B45" s="291"/>
      <c r="C45" s="291"/>
      <c r="D45" s="291"/>
      <c r="E45" s="291"/>
      <c r="F45" s="291"/>
      <c r="G45" s="291"/>
      <c r="H45" s="291"/>
      <c r="I45" s="208"/>
      <c r="J45" s="45"/>
    </row>
    <row r="46" spans="1:10" ht="15.75" thickBot="1" x14ac:dyDescent="0.3">
      <c r="A46" s="396" t="s">
        <v>314</v>
      </c>
      <c r="B46" s="397"/>
      <c r="C46" s="397"/>
      <c r="D46" s="397"/>
      <c r="E46" s="397"/>
      <c r="F46" s="398"/>
      <c r="G46" s="128">
        <f>(Žádost_knihy!J26)</f>
        <v>0</v>
      </c>
      <c r="H46" s="158" t="s">
        <v>324</v>
      </c>
      <c r="I46" s="159">
        <f>SUM(G46/I24)</f>
        <v>0</v>
      </c>
      <c r="J46" s="45"/>
    </row>
    <row r="47" spans="1:10" ht="3.75" customHeight="1" x14ac:dyDescent="0.25">
      <c r="A47" s="217"/>
      <c r="B47" s="291"/>
      <c r="C47" s="291"/>
      <c r="D47" s="291"/>
      <c r="E47" s="291"/>
      <c r="F47" s="291"/>
      <c r="G47" s="291"/>
      <c r="H47" s="291"/>
      <c r="I47" s="208"/>
      <c r="J47" s="45"/>
    </row>
    <row r="48" spans="1:10" ht="13.5" customHeight="1" x14ac:dyDescent="0.25">
      <c r="A48" s="339" t="s">
        <v>244</v>
      </c>
      <c r="B48" s="340"/>
      <c r="C48" s="340"/>
      <c r="D48" s="340"/>
      <c r="E48" s="51" t="s">
        <v>29</v>
      </c>
      <c r="F48" s="51"/>
      <c r="G48" s="36"/>
      <c r="H48" s="332" t="s">
        <v>27</v>
      </c>
      <c r="I48" s="208"/>
      <c r="J48" s="45"/>
    </row>
    <row r="49" spans="1:10" ht="13.5" customHeight="1" x14ac:dyDescent="0.25">
      <c r="A49" s="217" t="s">
        <v>28</v>
      </c>
      <c r="B49" s="218"/>
      <c r="C49" s="218"/>
      <c r="D49" s="218"/>
      <c r="E49" s="218"/>
      <c r="F49" s="334"/>
      <c r="G49" s="39"/>
      <c r="H49" s="332" t="s">
        <v>27</v>
      </c>
      <c r="I49" s="208"/>
      <c r="J49" s="45"/>
    </row>
    <row r="50" spans="1:10" ht="13.5" customHeight="1" x14ac:dyDescent="0.25">
      <c r="A50" s="217" t="s">
        <v>30</v>
      </c>
      <c r="B50" s="218"/>
      <c r="C50" s="218"/>
      <c r="D50" s="218"/>
      <c r="E50" s="218"/>
      <c r="F50" s="334"/>
      <c r="G50" s="39"/>
      <c r="H50" s="332" t="s">
        <v>27</v>
      </c>
      <c r="I50" s="208"/>
      <c r="J50" s="45"/>
    </row>
    <row r="51" spans="1:10" ht="13.5" customHeight="1" x14ac:dyDescent="0.25">
      <c r="A51" s="217" t="s">
        <v>31</v>
      </c>
      <c r="B51" s="218"/>
      <c r="C51" s="218"/>
      <c r="D51" s="218"/>
      <c r="E51" s="218"/>
      <c r="F51" s="334"/>
      <c r="G51" s="39"/>
      <c r="H51" s="332" t="s">
        <v>27</v>
      </c>
      <c r="I51" s="208"/>
      <c r="J51" s="45"/>
    </row>
    <row r="52" spans="1:10" ht="13.5" customHeight="1" x14ac:dyDescent="0.25">
      <c r="A52" s="217" t="s">
        <v>32</v>
      </c>
      <c r="B52" s="218"/>
      <c r="C52" s="218"/>
      <c r="D52" s="218"/>
      <c r="E52" s="218"/>
      <c r="F52" s="334"/>
      <c r="G52" s="36"/>
      <c r="H52" s="332" t="s">
        <v>27</v>
      </c>
      <c r="I52" s="208"/>
      <c r="J52" s="45"/>
    </row>
    <row r="53" spans="1:10" ht="13.5" customHeight="1" x14ac:dyDescent="0.25">
      <c r="A53" s="217" t="s">
        <v>242</v>
      </c>
      <c r="B53" s="218"/>
      <c r="C53" s="218"/>
      <c r="D53" s="218"/>
      <c r="E53" s="218"/>
      <c r="F53" s="334"/>
      <c r="G53" s="37"/>
      <c r="H53" s="332" t="s">
        <v>27</v>
      </c>
      <c r="I53" s="208"/>
      <c r="J53" s="45"/>
    </row>
    <row r="54" spans="1:10" ht="13.5" customHeight="1" x14ac:dyDescent="0.25">
      <c r="A54" s="217" t="s">
        <v>243</v>
      </c>
      <c r="B54" s="218"/>
      <c r="C54" s="218"/>
      <c r="D54" s="218"/>
      <c r="E54" s="218"/>
      <c r="F54" s="334"/>
      <c r="G54" s="37"/>
      <c r="H54" s="382" t="s">
        <v>27</v>
      </c>
      <c r="I54" s="383"/>
      <c r="J54" s="45"/>
    </row>
    <row r="55" spans="1:10" ht="13.5" customHeight="1" x14ac:dyDescent="0.25">
      <c r="A55" s="409" t="s">
        <v>33</v>
      </c>
      <c r="B55" s="316"/>
      <c r="C55" s="316"/>
      <c r="D55" s="316"/>
      <c r="E55" s="410"/>
      <c r="F55" s="92">
        <f>SUM(F42,G46,G48:G54)*D5</f>
        <v>0</v>
      </c>
      <c r="G55" s="92">
        <f>SUM(G42,G46,G48:G54)*H5</f>
        <v>0</v>
      </c>
      <c r="H55" s="133">
        <f>SUM(H42,G46,G48:G54)*D6</f>
        <v>0</v>
      </c>
      <c r="I55" s="147">
        <f>SUM(I42,G46,G48:G54)*H6</f>
        <v>0</v>
      </c>
      <c r="J55" s="45"/>
    </row>
    <row r="56" spans="1:10" ht="13.5" customHeight="1" x14ac:dyDescent="0.25">
      <c r="A56" s="414" t="s">
        <v>299</v>
      </c>
      <c r="B56" s="415"/>
      <c r="C56" s="415"/>
      <c r="D56" s="415"/>
      <c r="E56" s="416"/>
      <c r="F56" s="148">
        <f>SUM(F55-I24)*D5</f>
        <v>0</v>
      </c>
      <c r="G56" s="129">
        <f>SUM(G55-I24)*H5</f>
        <v>0</v>
      </c>
      <c r="H56" s="130">
        <f>SUM(H55-I24)*D6</f>
        <v>0</v>
      </c>
      <c r="I56" s="131">
        <f>SUM(I55-I24)*H6</f>
        <v>0</v>
      </c>
      <c r="J56" s="45"/>
    </row>
    <row r="57" spans="1:10" ht="8.25" customHeight="1" x14ac:dyDescent="0.25">
      <c r="A57" s="149"/>
      <c r="B57" s="149"/>
      <c r="C57" s="149"/>
      <c r="D57" s="149"/>
      <c r="E57" s="149"/>
      <c r="F57" s="150"/>
      <c r="G57" s="150"/>
      <c r="H57" s="151"/>
      <c r="I57" s="151"/>
      <c r="J57" s="45"/>
    </row>
    <row r="58" spans="1:10" ht="22.5" customHeight="1" x14ac:dyDescent="0.25">
      <c r="A58" s="380" t="s">
        <v>245</v>
      </c>
      <c r="B58" s="380"/>
      <c r="C58" s="380"/>
      <c r="D58" s="380"/>
      <c r="E58" s="380"/>
      <c r="F58" s="380"/>
      <c r="G58" s="380"/>
      <c r="H58" s="380"/>
      <c r="I58" s="380"/>
      <c r="J58" s="45"/>
    </row>
    <row r="59" spans="1:10" ht="5.25" customHeight="1" x14ac:dyDescent="0.25">
      <c r="A59" s="45"/>
      <c r="B59" s="45"/>
      <c r="C59" s="45"/>
      <c r="D59" s="45"/>
      <c r="E59" s="45"/>
      <c r="F59" s="45"/>
      <c r="G59" s="476"/>
      <c r="H59" s="45"/>
      <c r="I59" s="45"/>
      <c r="J59" s="45"/>
    </row>
  </sheetData>
  <sheetProtection password="F03F" sheet="1" objects="1" scenarios="1" formatCells="0" formatColumns="0" formatRows="0" insertColumns="0" insertRows="0" deleteColumns="0" deleteRows="0"/>
  <mergeCells count="77">
    <mergeCell ref="D27:I27"/>
    <mergeCell ref="A28:E28"/>
    <mergeCell ref="H28:I28"/>
    <mergeCell ref="A31:C31"/>
    <mergeCell ref="G13:H13"/>
    <mergeCell ref="A13:F13"/>
    <mergeCell ref="D14:F14"/>
    <mergeCell ref="A22:E22"/>
    <mergeCell ref="A24:H24"/>
    <mergeCell ref="A23:H23"/>
    <mergeCell ref="A25:H25"/>
    <mergeCell ref="H10:I10"/>
    <mergeCell ref="C11:I11"/>
    <mergeCell ref="A12:I12"/>
    <mergeCell ref="A21:F21"/>
    <mergeCell ref="A20:F20"/>
    <mergeCell ref="A56:E56"/>
    <mergeCell ref="H54:I54"/>
    <mergeCell ref="A2:B2"/>
    <mergeCell ref="A7:E7"/>
    <mergeCell ref="F7:G7"/>
    <mergeCell ref="H7:I7"/>
    <mergeCell ref="C2:I2"/>
    <mergeCell ref="A3:I3"/>
    <mergeCell ref="A6:C6"/>
    <mergeCell ref="E5:G5"/>
    <mergeCell ref="E6:G6"/>
    <mergeCell ref="A5:C5"/>
    <mergeCell ref="H8:I8"/>
    <mergeCell ref="A9:C9"/>
    <mergeCell ref="A30:C30"/>
    <mergeCell ref="E31:G31"/>
    <mergeCell ref="A34:I34"/>
    <mergeCell ref="H9:I9"/>
    <mergeCell ref="A58:I58"/>
    <mergeCell ref="A40:I40"/>
    <mergeCell ref="A32:I32"/>
    <mergeCell ref="A55:E55"/>
    <mergeCell ref="A33:I33"/>
    <mergeCell ref="A39:I39"/>
    <mergeCell ref="A43:I43"/>
    <mergeCell ref="H49:I49"/>
    <mergeCell ref="H50:I50"/>
    <mergeCell ref="A54:F54"/>
    <mergeCell ref="A50:F50"/>
    <mergeCell ref="A53:F53"/>
    <mergeCell ref="A52:F52"/>
    <mergeCell ref="A42:E42"/>
    <mergeCell ref="A8:C8"/>
    <mergeCell ref="F8:G8"/>
    <mergeCell ref="A10:E10"/>
    <mergeCell ref="A11:B11"/>
    <mergeCell ref="A19:F19"/>
    <mergeCell ref="A18:F18"/>
    <mergeCell ref="A17:F17"/>
    <mergeCell ref="A16:F16"/>
    <mergeCell ref="A15:F15"/>
    <mergeCell ref="F9:G9"/>
    <mergeCell ref="F10:G10"/>
    <mergeCell ref="E35:G35"/>
    <mergeCell ref="E36:G36"/>
    <mergeCell ref="A35:C35"/>
    <mergeCell ref="A41:E41"/>
    <mergeCell ref="A36:C36"/>
    <mergeCell ref="A37:E37"/>
    <mergeCell ref="F37:G37"/>
    <mergeCell ref="H53:I53"/>
    <mergeCell ref="A45:I45"/>
    <mergeCell ref="A44:E44"/>
    <mergeCell ref="A47:I47"/>
    <mergeCell ref="H48:I48"/>
    <mergeCell ref="A51:F51"/>
    <mergeCell ref="A48:D48"/>
    <mergeCell ref="H51:I51"/>
    <mergeCell ref="H52:I52"/>
    <mergeCell ref="A46:F46"/>
    <mergeCell ref="A49:F49"/>
  </mergeCells>
  <pageMargins left="0.7" right="0.7" top="0.78740157499999996" bottom="0.78740157499999996" header="0.3" footer="0.3"/>
  <pageSetup paperSize="9" orientation="portrait" r:id="rId1"/>
  <headerFooter>
    <oddHeader xml:space="preserve">&amp;L&amp;10Žádost o dotaci MK 2018_KNIHY
Rozpočet - dvouletý projekt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15" zoomScaleNormal="100" workbookViewId="0">
      <selection activeCell="G52" sqref="G52"/>
    </sheetView>
  </sheetViews>
  <sheetFormatPr defaultRowHeight="15" x14ac:dyDescent="0.25"/>
  <cols>
    <col min="1" max="1" width="9.5703125" style="33" customWidth="1"/>
    <col min="2" max="2" width="10.28515625" style="33" customWidth="1"/>
    <col min="3" max="3" width="9.140625" style="33"/>
    <col min="4" max="4" width="9.28515625" style="33" customWidth="1"/>
    <col min="5" max="5" width="9.7109375" style="33" customWidth="1"/>
    <col min="6" max="6" width="8.7109375" style="33" customWidth="1"/>
    <col min="7" max="7" width="10.42578125" style="33" customWidth="1"/>
    <col min="8" max="8" width="9.42578125" style="33" customWidth="1"/>
    <col min="9" max="9" width="9.5703125" style="33" customWidth="1"/>
    <col min="10" max="10" width="1.28515625" style="33" customWidth="1"/>
    <col min="11" max="16384" width="9.140625" style="33"/>
  </cols>
  <sheetData>
    <row r="1" spans="1:19" ht="3.75" customHeight="1" thickBot="1" x14ac:dyDescent="0.3">
      <c r="A1" s="400"/>
      <c r="B1" s="433"/>
      <c r="C1" s="433"/>
      <c r="D1" s="192"/>
      <c r="E1" s="434"/>
      <c r="F1" s="243"/>
      <c r="G1" s="243"/>
      <c r="H1" s="243"/>
      <c r="I1" s="243"/>
      <c r="J1" s="45"/>
    </row>
    <row r="2" spans="1:19" ht="23.25" customHeight="1" thickBot="1" x14ac:dyDescent="0.3">
      <c r="A2" s="364" t="s">
        <v>308</v>
      </c>
      <c r="B2" s="365"/>
      <c r="C2" s="473">
        <f>(Žádost_knihy!D10)</f>
        <v>0</v>
      </c>
      <c r="D2" s="474"/>
      <c r="E2" s="474"/>
      <c r="F2" s="474"/>
      <c r="G2" s="474"/>
      <c r="H2" s="474"/>
      <c r="I2" s="475"/>
      <c r="J2" s="45"/>
    </row>
    <row r="3" spans="1:19" ht="13.5" customHeight="1" x14ac:dyDescent="0.25">
      <c r="A3" s="394" t="s">
        <v>269</v>
      </c>
      <c r="B3" s="345"/>
      <c r="C3" s="345"/>
      <c r="D3" s="345"/>
      <c r="E3" s="345"/>
      <c r="F3" s="345"/>
      <c r="G3" s="345"/>
      <c r="H3" s="345"/>
      <c r="I3" s="435"/>
      <c r="J3" s="45"/>
      <c r="K3" s="34"/>
      <c r="L3" s="34"/>
      <c r="M3" s="34"/>
      <c r="N3" s="34"/>
      <c r="O3" s="34"/>
      <c r="P3" s="34"/>
      <c r="Q3" s="34"/>
      <c r="R3" s="34"/>
      <c r="S3" s="34"/>
    </row>
    <row r="4" spans="1:19" ht="3" customHeight="1" x14ac:dyDescent="0.25">
      <c r="A4" s="381"/>
      <c r="B4" s="291"/>
      <c r="C4" s="291"/>
      <c r="D4" s="291"/>
      <c r="E4" s="291"/>
      <c r="F4" s="291"/>
      <c r="G4" s="291"/>
      <c r="H4" s="291"/>
      <c r="I4" s="208"/>
      <c r="J4" s="45"/>
      <c r="K4" s="34"/>
      <c r="L4" s="34"/>
      <c r="M4" s="34"/>
      <c r="N4" s="34"/>
      <c r="O4" s="34"/>
      <c r="P4" s="34"/>
      <c r="Q4" s="34"/>
      <c r="R4" s="34"/>
      <c r="S4" s="34"/>
    </row>
    <row r="5" spans="1:19" ht="15" customHeight="1" x14ac:dyDescent="0.25">
      <c r="A5" s="217" t="s">
        <v>282</v>
      </c>
      <c r="B5" s="291"/>
      <c r="C5" s="334"/>
      <c r="D5" s="29"/>
      <c r="E5" s="332" t="s">
        <v>284</v>
      </c>
      <c r="F5" s="218"/>
      <c r="G5" s="222"/>
      <c r="H5" s="29"/>
      <c r="I5" s="90"/>
      <c r="J5" s="45"/>
      <c r="K5" s="34"/>
      <c r="L5" s="34"/>
      <c r="M5" s="34"/>
      <c r="N5" s="34"/>
      <c r="O5" s="34"/>
      <c r="P5" s="34"/>
      <c r="Q5" s="34"/>
      <c r="R5" s="34"/>
      <c r="S5" s="34"/>
    </row>
    <row r="6" spans="1:19" ht="15" customHeight="1" x14ac:dyDescent="0.25">
      <c r="A6" s="217" t="s">
        <v>283</v>
      </c>
      <c r="B6" s="360"/>
      <c r="C6" s="222"/>
      <c r="D6" s="29"/>
      <c r="E6" s="332" t="s">
        <v>285</v>
      </c>
      <c r="F6" s="218"/>
      <c r="G6" s="222"/>
      <c r="H6" s="29"/>
      <c r="I6" s="90"/>
      <c r="J6" s="45"/>
      <c r="K6" s="34"/>
      <c r="L6" s="34"/>
      <c r="M6" s="34"/>
      <c r="N6" s="34"/>
      <c r="O6" s="34"/>
      <c r="P6" s="34"/>
      <c r="Q6" s="34"/>
      <c r="R6" s="34"/>
      <c r="S6" s="34"/>
    </row>
    <row r="7" spans="1:19" x14ac:dyDescent="0.25">
      <c r="A7" s="206" t="s">
        <v>273</v>
      </c>
      <c r="B7" s="207"/>
      <c r="C7" s="207"/>
      <c r="D7" s="207"/>
      <c r="E7" s="207"/>
      <c r="F7" s="218" t="s">
        <v>255</v>
      </c>
      <c r="G7" s="218"/>
      <c r="H7" s="402"/>
      <c r="I7" s="403"/>
      <c r="J7" s="45"/>
    </row>
    <row r="8" spans="1:19" x14ac:dyDescent="0.25">
      <c r="A8" s="217" t="s">
        <v>265</v>
      </c>
      <c r="B8" s="218"/>
      <c r="C8" s="218"/>
      <c r="D8" s="189"/>
      <c r="E8" s="51"/>
      <c r="F8" s="218" t="s">
        <v>231</v>
      </c>
      <c r="G8" s="218"/>
      <c r="H8" s="436"/>
      <c r="I8" s="437"/>
      <c r="J8" s="45"/>
    </row>
    <row r="9" spans="1:19" x14ac:dyDescent="0.25">
      <c r="A9" s="217" t="s">
        <v>18</v>
      </c>
      <c r="B9" s="218"/>
      <c r="C9" s="218"/>
      <c r="D9" s="189"/>
      <c r="E9" s="69"/>
      <c r="F9" s="218" t="s">
        <v>16</v>
      </c>
      <c r="G9" s="218"/>
      <c r="H9" s="436"/>
      <c r="I9" s="437"/>
      <c r="J9" s="45"/>
    </row>
    <row r="10" spans="1:19" x14ac:dyDescent="0.25">
      <c r="A10" s="217"/>
      <c r="B10" s="291"/>
      <c r="C10" s="291"/>
      <c r="D10" s="291"/>
      <c r="E10" s="291"/>
      <c r="F10" s="218" t="s">
        <v>17</v>
      </c>
      <c r="G10" s="218"/>
      <c r="H10" s="438"/>
      <c r="I10" s="439"/>
      <c r="J10" s="45"/>
    </row>
    <row r="11" spans="1:19" ht="15.75" customHeight="1" x14ac:dyDescent="0.25">
      <c r="A11" s="326" t="s">
        <v>19</v>
      </c>
      <c r="B11" s="356"/>
      <c r="C11" s="357"/>
      <c r="D11" s="358"/>
      <c r="E11" s="358"/>
      <c r="F11" s="358"/>
      <c r="G11" s="358"/>
      <c r="H11" s="358"/>
      <c r="I11" s="359"/>
      <c r="J11" s="45"/>
    </row>
    <row r="12" spans="1:19" ht="4.5" customHeight="1" thickBot="1" x14ac:dyDescent="0.3">
      <c r="A12" s="253"/>
      <c r="B12" s="253"/>
      <c r="C12" s="253"/>
      <c r="D12" s="253"/>
      <c r="E12" s="253"/>
      <c r="F12" s="253"/>
      <c r="G12" s="253"/>
      <c r="H12" s="253"/>
      <c r="I12" s="253"/>
      <c r="J12" s="45"/>
    </row>
    <row r="13" spans="1:19" ht="26.25" customHeight="1" x14ac:dyDescent="0.25">
      <c r="A13" s="424" t="s">
        <v>319</v>
      </c>
      <c r="B13" s="336"/>
      <c r="C13" s="336"/>
      <c r="D13" s="336"/>
      <c r="E13" s="336"/>
      <c r="F13" s="445" t="s">
        <v>320</v>
      </c>
      <c r="G13" s="446"/>
      <c r="H13" s="446"/>
      <c r="I13" s="152" t="s">
        <v>276</v>
      </c>
      <c r="J13" s="45"/>
    </row>
    <row r="14" spans="1:19" ht="12.75" customHeight="1" thickBot="1" x14ac:dyDescent="0.3">
      <c r="A14" s="432"/>
      <c r="B14" s="253"/>
      <c r="C14" s="253"/>
      <c r="D14" s="253"/>
      <c r="E14" s="253"/>
      <c r="F14" s="139">
        <v>2020</v>
      </c>
      <c r="G14" s="139">
        <v>2021</v>
      </c>
      <c r="H14" s="139">
        <v>2022</v>
      </c>
      <c r="I14" s="84"/>
      <c r="J14" s="45"/>
    </row>
    <row r="15" spans="1:19" ht="14.25" customHeight="1" thickTop="1" x14ac:dyDescent="0.25">
      <c r="A15" s="217" t="s">
        <v>256</v>
      </c>
      <c r="B15" s="218"/>
      <c r="C15" s="218"/>
      <c r="D15" s="218"/>
      <c r="E15" s="218"/>
      <c r="F15" s="13"/>
      <c r="G15" s="12"/>
      <c r="H15" s="38"/>
      <c r="I15" s="123">
        <f t="shared" ref="I15:I21" si="0">SUM(F15:H15)</f>
        <v>0</v>
      </c>
      <c r="J15" s="45"/>
    </row>
    <row r="16" spans="1:19" ht="14.25" customHeight="1" x14ac:dyDescent="0.25">
      <c r="A16" s="217" t="s">
        <v>257</v>
      </c>
      <c r="B16" s="218"/>
      <c r="C16" s="218"/>
      <c r="D16" s="218"/>
      <c r="E16" s="218"/>
      <c r="F16" s="40"/>
      <c r="G16" s="39"/>
      <c r="H16" s="36"/>
      <c r="I16" s="123">
        <f t="shared" si="0"/>
        <v>0</v>
      </c>
      <c r="J16" s="45"/>
    </row>
    <row r="17" spans="1:20" ht="24" customHeight="1" x14ac:dyDescent="0.25">
      <c r="A17" s="381" t="s">
        <v>270</v>
      </c>
      <c r="B17" s="218"/>
      <c r="C17" s="218"/>
      <c r="D17" s="218"/>
      <c r="E17" s="218"/>
      <c r="F17" s="40"/>
      <c r="G17" s="39"/>
      <c r="H17" s="36"/>
      <c r="I17" s="123">
        <f t="shared" si="0"/>
        <v>0</v>
      </c>
      <c r="J17" s="45"/>
    </row>
    <row r="18" spans="1:20" ht="14.25" customHeight="1" x14ac:dyDescent="0.25">
      <c r="A18" s="217" t="s">
        <v>24</v>
      </c>
      <c r="B18" s="218"/>
      <c r="C18" s="218"/>
      <c r="D18" s="218"/>
      <c r="E18" s="218"/>
      <c r="F18" s="40"/>
      <c r="G18" s="39"/>
      <c r="H18" s="36"/>
      <c r="I18" s="123">
        <f>SUM(F18:H18)</f>
        <v>0</v>
      </c>
      <c r="J18" s="45"/>
    </row>
    <row r="19" spans="1:20" ht="14.25" customHeight="1" x14ac:dyDescent="0.25">
      <c r="A19" s="217" t="s">
        <v>252</v>
      </c>
      <c r="B19" s="218"/>
      <c r="C19" s="218"/>
      <c r="D19" s="218"/>
      <c r="E19" s="218"/>
      <c r="F19" s="40"/>
      <c r="G19" s="39"/>
      <c r="H19" s="36"/>
      <c r="I19" s="123">
        <f>SUM(F19:H19)</f>
        <v>0</v>
      </c>
      <c r="J19" s="45"/>
    </row>
    <row r="20" spans="1:20" ht="14.25" customHeight="1" x14ac:dyDescent="0.25">
      <c r="A20" s="217" t="s">
        <v>241</v>
      </c>
      <c r="B20" s="218"/>
      <c r="C20" s="218"/>
      <c r="D20" s="218"/>
      <c r="E20" s="222"/>
      <c r="F20" s="40"/>
      <c r="G20" s="39"/>
      <c r="H20" s="36"/>
      <c r="I20" s="123">
        <f t="shared" si="0"/>
        <v>0</v>
      </c>
      <c r="J20" s="45"/>
    </row>
    <row r="21" spans="1:20" ht="14.25" customHeight="1" x14ac:dyDescent="0.25">
      <c r="A21" s="217" t="s">
        <v>1</v>
      </c>
      <c r="B21" s="218"/>
      <c r="C21" s="218"/>
      <c r="D21" s="218"/>
      <c r="E21" s="222"/>
      <c r="F21" s="14"/>
      <c r="G21" s="39"/>
      <c r="H21" s="36"/>
      <c r="I21" s="143">
        <f t="shared" si="0"/>
        <v>0</v>
      </c>
      <c r="J21" s="45"/>
    </row>
    <row r="22" spans="1:20" ht="14.25" customHeight="1" x14ac:dyDescent="0.25">
      <c r="A22" s="339" t="s">
        <v>25</v>
      </c>
      <c r="B22" s="345"/>
      <c r="C22" s="345"/>
      <c r="D22" s="345"/>
      <c r="E22" s="448"/>
      <c r="F22" s="153">
        <f>SUM(F15:F21)</f>
        <v>0</v>
      </c>
      <c r="G22" s="93">
        <f>SUM(G15:G21)</f>
        <v>0</v>
      </c>
      <c r="H22" s="93">
        <f>SUM(H15:H21)</f>
        <v>0</v>
      </c>
      <c r="I22" s="142">
        <f>SUM(I15:I21)</f>
        <v>0</v>
      </c>
      <c r="J22" s="45"/>
    </row>
    <row r="23" spans="1:20" ht="14.25" customHeight="1" thickBot="1" x14ac:dyDescent="0.3">
      <c r="A23" s="344" t="s">
        <v>274</v>
      </c>
      <c r="B23" s="430"/>
      <c r="C23" s="430"/>
      <c r="D23" s="430"/>
      <c r="E23" s="430"/>
      <c r="F23" s="430"/>
      <c r="G23" s="430"/>
      <c r="H23" s="431"/>
      <c r="I23" s="144">
        <f>SUM(27000+(50*D8)+(5*H7))</f>
        <v>27000</v>
      </c>
      <c r="J23" s="45"/>
    </row>
    <row r="24" spans="1:20" ht="14.25" customHeight="1" x14ac:dyDescent="0.25">
      <c r="A24" s="339" t="s">
        <v>275</v>
      </c>
      <c r="B24" s="346"/>
      <c r="C24" s="346"/>
      <c r="D24" s="346"/>
      <c r="E24" s="346"/>
      <c r="F24" s="346"/>
      <c r="G24" s="346"/>
      <c r="H24" s="447"/>
      <c r="I24" s="154">
        <f>SUM(I22:I23)</f>
        <v>27000</v>
      </c>
      <c r="J24" s="45"/>
      <c r="N24" s="26"/>
      <c r="T24" s="26"/>
    </row>
    <row r="25" spans="1:20" ht="14.25" customHeight="1" x14ac:dyDescent="0.25">
      <c r="A25" s="394" t="s">
        <v>333</v>
      </c>
      <c r="B25" s="345"/>
      <c r="C25" s="345"/>
      <c r="D25" s="345"/>
      <c r="E25" s="345"/>
      <c r="F25" s="345"/>
      <c r="G25" s="253"/>
      <c r="H25" s="426"/>
      <c r="I25" s="142">
        <f>SUM(I24*0.7)</f>
        <v>18900</v>
      </c>
      <c r="J25" s="45"/>
    </row>
    <row r="26" spans="1:20" ht="5.25" customHeight="1" x14ac:dyDescent="0.25">
      <c r="A26" s="96"/>
      <c r="B26" s="51"/>
      <c r="C26" s="51"/>
      <c r="D26" s="51"/>
      <c r="E26" s="51"/>
      <c r="F26" s="51"/>
      <c r="G26" s="68"/>
      <c r="H26" s="68"/>
      <c r="I26" s="97"/>
      <c r="J26" s="45"/>
    </row>
    <row r="27" spans="1:20" ht="14.25" customHeight="1" x14ac:dyDescent="0.25">
      <c r="A27" s="99" t="s">
        <v>304</v>
      </c>
      <c r="B27" s="100"/>
      <c r="C27" s="44"/>
      <c r="D27" s="387" t="s">
        <v>305</v>
      </c>
      <c r="E27" s="388"/>
      <c r="F27" s="388"/>
      <c r="G27" s="388"/>
      <c r="H27" s="388"/>
      <c r="I27" s="389"/>
      <c r="J27" s="89"/>
    </row>
    <row r="28" spans="1:20" ht="14.25" customHeight="1" x14ac:dyDescent="0.25">
      <c r="A28" s="390" t="s">
        <v>306</v>
      </c>
      <c r="B28" s="391"/>
      <c r="C28" s="391"/>
      <c r="D28" s="391"/>
      <c r="E28" s="391"/>
      <c r="F28" s="101"/>
      <c r="G28" s="167">
        <f>SUM(I24*C27)</f>
        <v>0</v>
      </c>
      <c r="H28" s="392" t="s">
        <v>27</v>
      </c>
      <c r="I28" s="393"/>
      <c r="J28" s="89"/>
    </row>
    <row r="29" spans="1:20" ht="4.5" customHeight="1" x14ac:dyDescent="0.25">
      <c r="A29" s="98"/>
      <c r="B29" s="102"/>
      <c r="C29" s="102"/>
      <c r="D29" s="102"/>
      <c r="E29" s="102"/>
      <c r="F29" s="103"/>
      <c r="G29" s="104"/>
      <c r="H29" s="105"/>
      <c r="I29" s="106"/>
      <c r="J29" s="89"/>
    </row>
    <row r="30" spans="1:20" ht="14.25" customHeight="1" x14ac:dyDescent="0.25">
      <c r="A30" s="217" t="s">
        <v>26</v>
      </c>
      <c r="B30" s="218"/>
      <c r="C30" s="222"/>
      <c r="D30" s="107" t="e">
        <f>SUM(I24/H7)</f>
        <v>#DIV/0!</v>
      </c>
      <c r="E30" s="51"/>
      <c r="F30" s="51"/>
      <c r="G30" s="51"/>
      <c r="H30" s="108"/>
      <c r="I30" s="66"/>
      <c r="J30" s="45"/>
    </row>
    <row r="31" spans="1:20" ht="14.25" customHeight="1" x14ac:dyDescent="0.25">
      <c r="A31" s="304" t="s">
        <v>261</v>
      </c>
      <c r="B31" s="328"/>
      <c r="C31" s="328"/>
      <c r="D31" s="16"/>
      <c r="E31" s="395" t="s">
        <v>262</v>
      </c>
      <c r="F31" s="328"/>
      <c r="G31" s="328"/>
      <c r="H31" s="19"/>
      <c r="I31" s="66"/>
      <c r="J31" s="45"/>
    </row>
    <row r="32" spans="1:20" ht="3.75" customHeight="1" x14ac:dyDescent="0.25">
      <c r="A32" s="440"/>
      <c r="B32" s="433"/>
      <c r="C32" s="433"/>
      <c r="D32" s="433"/>
      <c r="E32" s="433"/>
      <c r="F32" s="433"/>
      <c r="G32" s="433"/>
      <c r="H32" s="433"/>
      <c r="I32" s="441"/>
      <c r="J32" s="45"/>
    </row>
    <row r="33" spans="1:10" ht="15.75" customHeight="1" x14ac:dyDescent="0.25">
      <c r="A33" s="50" t="s">
        <v>311</v>
      </c>
      <c r="B33" s="51"/>
      <c r="C33" s="51"/>
      <c r="D33" s="51"/>
      <c r="E33" s="51"/>
      <c r="F33" s="51"/>
      <c r="G33" s="51"/>
      <c r="H33" s="51"/>
      <c r="I33" s="66"/>
      <c r="J33" s="45"/>
    </row>
    <row r="34" spans="1:10" ht="3.75" customHeight="1" x14ac:dyDescent="0.25">
      <c r="A34" s="262"/>
      <c r="B34" s="192"/>
      <c r="C34" s="192"/>
      <c r="D34" s="192"/>
      <c r="E34" s="192"/>
      <c r="F34" s="192"/>
      <c r="G34" s="192"/>
      <c r="H34" s="192"/>
      <c r="I34" s="208"/>
      <c r="J34" s="45"/>
    </row>
    <row r="35" spans="1:10" ht="14.25" customHeight="1" x14ac:dyDescent="0.25">
      <c r="A35" s="217" t="s">
        <v>288</v>
      </c>
      <c r="B35" s="192"/>
      <c r="C35" s="334"/>
      <c r="D35" s="111">
        <f>SUM(H7*0.2)*D5</f>
        <v>0</v>
      </c>
      <c r="E35" s="333" t="s">
        <v>327</v>
      </c>
      <c r="F35" s="192"/>
      <c r="G35" s="334"/>
      <c r="H35" s="112">
        <f>SUM(H7*0.35)*H5</f>
        <v>0</v>
      </c>
      <c r="I35" s="113"/>
      <c r="J35" s="45"/>
    </row>
    <row r="36" spans="1:10" ht="14.25" customHeight="1" x14ac:dyDescent="0.25">
      <c r="A36" s="217" t="s">
        <v>328</v>
      </c>
      <c r="B36" s="192"/>
      <c r="C36" s="334"/>
      <c r="D36" s="112">
        <f>SUM(H7*0.2)*D6</f>
        <v>0</v>
      </c>
      <c r="E36" s="333" t="s">
        <v>331</v>
      </c>
      <c r="F36" s="192"/>
      <c r="G36" s="334"/>
      <c r="H36" s="112">
        <f>SUM(H7*0.25)*H6</f>
        <v>0</v>
      </c>
      <c r="I36" s="113"/>
      <c r="J36" s="45"/>
    </row>
    <row r="37" spans="1:10" ht="14.25" customHeight="1" x14ac:dyDescent="0.25">
      <c r="A37" s="341" t="s">
        <v>298</v>
      </c>
      <c r="B37" s="253"/>
      <c r="C37" s="253"/>
      <c r="D37" s="253"/>
      <c r="E37" s="253"/>
      <c r="F37" s="342"/>
      <c r="G37" s="343"/>
      <c r="H37" s="114" t="s">
        <v>302</v>
      </c>
      <c r="I37" s="115"/>
      <c r="J37" s="45"/>
    </row>
    <row r="38" spans="1:10" ht="5.25" customHeight="1" x14ac:dyDescent="0.25">
      <c r="A38" s="116"/>
      <c r="B38" s="68"/>
      <c r="C38" s="68"/>
      <c r="D38" s="68"/>
      <c r="E38" s="68"/>
      <c r="F38" s="117"/>
      <c r="G38" s="118"/>
      <c r="H38" s="119"/>
      <c r="I38" s="120"/>
      <c r="J38" s="45"/>
    </row>
    <row r="39" spans="1:10" ht="15" customHeight="1" x14ac:dyDescent="0.25">
      <c r="A39" s="442" t="s">
        <v>300</v>
      </c>
      <c r="B39" s="443"/>
      <c r="C39" s="443"/>
      <c r="D39" s="443"/>
      <c r="E39" s="443"/>
      <c r="F39" s="443"/>
      <c r="G39" s="443"/>
      <c r="H39" s="443"/>
      <c r="I39" s="444"/>
      <c r="J39" s="45"/>
    </row>
    <row r="40" spans="1:10" ht="2.25" customHeight="1" thickBot="1" x14ac:dyDescent="0.3">
      <c r="A40" s="9"/>
      <c r="B40" s="10"/>
      <c r="C40" s="10"/>
      <c r="D40" s="10"/>
      <c r="E40" s="10"/>
      <c r="F40" s="10"/>
      <c r="G40" s="10"/>
      <c r="H40" s="10"/>
      <c r="I40" s="11"/>
      <c r="J40" s="45"/>
    </row>
    <row r="41" spans="1:10" ht="15.75" customHeight="1" x14ac:dyDescent="0.25">
      <c r="A41" s="335" t="s">
        <v>239</v>
      </c>
      <c r="B41" s="336"/>
      <c r="C41" s="240"/>
      <c r="D41" s="240"/>
      <c r="E41" s="240"/>
      <c r="F41" s="121" t="s">
        <v>223</v>
      </c>
      <c r="G41" s="121" t="s">
        <v>224</v>
      </c>
      <c r="H41" s="121" t="s">
        <v>225</v>
      </c>
      <c r="I41" s="122" t="s">
        <v>226</v>
      </c>
      <c r="J41" s="45"/>
    </row>
    <row r="42" spans="1:10" x14ac:dyDescent="0.25">
      <c r="A42" s="381" t="s">
        <v>267</v>
      </c>
      <c r="B42" s="218"/>
      <c r="C42" s="218"/>
      <c r="D42" s="218"/>
      <c r="E42" s="218"/>
      <c r="F42" s="91">
        <f>H31*D35/1.1*(1-$D31)</f>
        <v>0</v>
      </c>
      <c r="G42" s="91">
        <f>H31*H35/1.1*(1-$D31)</f>
        <v>0</v>
      </c>
      <c r="H42" s="91">
        <f>H31*D36/1.1*(1-$D31)</f>
        <v>0</v>
      </c>
      <c r="I42" s="123">
        <f>H31*H36/1.1*(1-$D31)</f>
        <v>0</v>
      </c>
      <c r="J42" s="45"/>
    </row>
    <row r="43" spans="1:10" ht="4.5" customHeight="1" x14ac:dyDescent="0.25">
      <c r="A43" s="344"/>
      <c r="B43" s="340"/>
      <c r="C43" s="340"/>
      <c r="D43" s="340"/>
      <c r="E43" s="340"/>
      <c r="F43" s="340"/>
      <c r="G43" s="340"/>
      <c r="H43" s="340"/>
      <c r="I43" s="379"/>
      <c r="J43" s="45"/>
    </row>
    <row r="44" spans="1:10" x14ac:dyDescent="0.25">
      <c r="A44" s="206" t="s">
        <v>272</v>
      </c>
      <c r="B44" s="291"/>
      <c r="C44" s="291"/>
      <c r="D44" s="291"/>
      <c r="E44" s="334"/>
      <c r="F44" s="91">
        <f>SUM(I24-F42)*D5</f>
        <v>0</v>
      </c>
      <c r="G44" s="91">
        <f>SUM(I24-G42)*H5</f>
        <v>0</v>
      </c>
      <c r="H44" s="91">
        <f>SUM(I24-H42)*D6</f>
        <v>0</v>
      </c>
      <c r="I44" s="123">
        <f>SUM(I24-I42)*H6</f>
        <v>0</v>
      </c>
      <c r="J44" s="45"/>
    </row>
    <row r="45" spans="1:10" ht="6" customHeight="1" thickBot="1" x14ac:dyDescent="0.3">
      <c r="A45" s="217"/>
      <c r="B45" s="291"/>
      <c r="C45" s="291"/>
      <c r="D45" s="291"/>
      <c r="E45" s="291"/>
      <c r="F45" s="291"/>
      <c r="G45" s="291"/>
      <c r="H45" s="291"/>
      <c r="I45" s="208"/>
      <c r="J45" s="45"/>
    </row>
    <row r="46" spans="1:10" ht="15" customHeight="1" thickBot="1" x14ac:dyDescent="0.3">
      <c r="A46" s="344" t="s">
        <v>307</v>
      </c>
      <c r="B46" s="340"/>
      <c r="C46" s="340"/>
      <c r="D46" s="340"/>
      <c r="E46" s="340"/>
      <c r="F46" s="379"/>
      <c r="G46" s="128">
        <f>(Žádost_knihy!J26)</f>
        <v>0</v>
      </c>
      <c r="H46" s="158" t="s">
        <v>321</v>
      </c>
      <c r="I46" s="159">
        <f>SUM(G46/I24)</f>
        <v>0</v>
      </c>
      <c r="J46" s="45"/>
    </row>
    <row r="47" spans="1:10" ht="3.75" customHeight="1" x14ac:dyDescent="0.25">
      <c r="A47" s="217"/>
      <c r="B47" s="291"/>
      <c r="C47" s="291"/>
      <c r="D47" s="291"/>
      <c r="E47" s="291"/>
      <c r="F47" s="291"/>
      <c r="G47" s="291"/>
      <c r="H47" s="291"/>
      <c r="I47" s="208"/>
      <c r="J47" s="45"/>
    </row>
    <row r="48" spans="1:10" ht="14.25" customHeight="1" x14ac:dyDescent="0.25">
      <c r="A48" s="339" t="s">
        <v>244</v>
      </c>
      <c r="B48" s="340"/>
      <c r="C48" s="340"/>
      <c r="D48" s="340"/>
      <c r="E48" s="156" t="s">
        <v>29</v>
      </c>
      <c r="F48" s="156"/>
      <c r="G48" s="36"/>
      <c r="H48" s="163" t="s">
        <v>27</v>
      </c>
      <c r="I48" s="157"/>
      <c r="J48" s="45"/>
    </row>
    <row r="49" spans="1:10" ht="14.25" customHeight="1" x14ac:dyDescent="0.25">
      <c r="A49" s="217" t="s">
        <v>28</v>
      </c>
      <c r="B49" s="218"/>
      <c r="C49" s="218"/>
      <c r="D49" s="218"/>
      <c r="E49" s="218"/>
      <c r="F49" s="334"/>
      <c r="G49" s="39"/>
      <c r="H49" s="163" t="s">
        <v>27</v>
      </c>
      <c r="I49" s="157"/>
      <c r="J49" s="45"/>
    </row>
    <row r="50" spans="1:10" ht="14.25" customHeight="1" x14ac:dyDescent="0.25">
      <c r="A50" s="217" t="s">
        <v>30</v>
      </c>
      <c r="B50" s="218"/>
      <c r="C50" s="218"/>
      <c r="D50" s="218"/>
      <c r="E50" s="218"/>
      <c r="F50" s="334"/>
      <c r="G50" s="177"/>
      <c r="H50" s="163" t="s">
        <v>27</v>
      </c>
      <c r="I50" s="157"/>
      <c r="J50" s="45"/>
    </row>
    <row r="51" spans="1:10" ht="14.25" customHeight="1" x14ac:dyDescent="0.25">
      <c r="A51" s="217" t="s">
        <v>31</v>
      </c>
      <c r="B51" s="218"/>
      <c r="C51" s="218"/>
      <c r="D51" s="218"/>
      <c r="E51" s="218"/>
      <c r="F51" s="334"/>
      <c r="G51" s="177"/>
      <c r="H51" s="163" t="s">
        <v>27</v>
      </c>
      <c r="I51" s="157"/>
      <c r="J51" s="45"/>
    </row>
    <row r="52" spans="1:10" ht="14.25" customHeight="1" x14ac:dyDescent="0.25">
      <c r="A52" s="217" t="s">
        <v>32</v>
      </c>
      <c r="B52" s="218"/>
      <c r="C52" s="218"/>
      <c r="D52" s="218"/>
      <c r="E52" s="218"/>
      <c r="F52" s="334"/>
      <c r="G52" s="170"/>
      <c r="H52" s="163" t="s">
        <v>27</v>
      </c>
      <c r="I52" s="157"/>
      <c r="J52" s="45"/>
    </row>
    <row r="53" spans="1:10" ht="14.25" customHeight="1" x14ac:dyDescent="0.25">
      <c r="A53" s="217" t="s">
        <v>242</v>
      </c>
      <c r="B53" s="218"/>
      <c r="C53" s="218"/>
      <c r="D53" s="218"/>
      <c r="E53" s="218"/>
      <c r="F53" s="334"/>
      <c r="G53" s="177"/>
      <c r="H53" s="163" t="s">
        <v>27</v>
      </c>
      <c r="I53" s="157"/>
      <c r="J53" s="45"/>
    </row>
    <row r="54" spans="1:10" ht="14.25" customHeight="1" x14ac:dyDescent="0.25">
      <c r="A54" s="217" t="s">
        <v>243</v>
      </c>
      <c r="B54" s="218"/>
      <c r="C54" s="218"/>
      <c r="D54" s="218"/>
      <c r="E54" s="218"/>
      <c r="F54" s="334"/>
      <c r="G54" s="27"/>
      <c r="H54" s="164" t="s">
        <v>27</v>
      </c>
      <c r="I54" s="165"/>
      <c r="J54" s="45"/>
    </row>
    <row r="55" spans="1:10" ht="14.25" customHeight="1" x14ac:dyDescent="0.25">
      <c r="A55" s="339" t="s">
        <v>33</v>
      </c>
      <c r="B55" s="253"/>
      <c r="C55" s="253"/>
      <c r="D55" s="253"/>
      <c r="E55" s="426"/>
      <c r="F55" s="160">
        <f>SUM(F42,G46,G48:G54)*D5</f>
        <v>0</v>
      </c>
      <c r="G55" s="160">
        <f>SUM(G42,G46,G48:G54)*H5</f>
        <v>0</v>
      </c>
      <c r="H55" s="161">
        <f>SUM(H42,G46,G48:G54)*D6</f>
        <v>0</v>
      </c>
      <c r="I55" s="162">
        <f>SUM(I42,G46,G48:G54)*H6</f>
        <v>0</v>
      </c>
      <c r="J55" s="45"/>
    </row>
    <row r="56" spans="1:10" ht="14.25" customHeight="1" x14ac:dyDescent="0.25">
      <c r="A56" s="414" t="s">
        <v>299</v>
      </c>
      <c r="B56" s="415"/>
      <c r="C56" s="415"/>
      <c r="D56" s="415"/>
      <c r="E56" s="416"/>
      <c r="F56" s="148">
        <f>SUM(F55-I24)*D5</f>
        <v>0</v>
      </c>
      <c r="G56" s="160">
        <f>SUM(G55-I24)*H5</f>
        <v>0</v>
      </c>
      <c r="H56" s="161">
        <f>SUM(H55-I24)*D6</f>
        <v>0</v>
      </c>
      <c r="I56" s="155">
        <f>SUM(I55-I24)*H6</f>
        <v>0</v>
      </c>
      <c r="J56" s="45"/>
    </row>
    <row r="57" spans="1:10" ht="5.25" customHeight="1" x14ac:dyDescent="0.25">
      <c r="A57" s="149"/>
      <c r="B57" s="149"/>
      <c r="C57" s="149"/>
      <c r="D57" s="149"/>
      <c r="E57" s="149"/>
      <c r="F57" s="150"/>
      <c r="G57" s="150"/>
      <c r="H57" s="151"/>
      <c r="I57" s="151"/>
      <c r="J57" s="45"/>
    </row>
    <row r="58" spans="1:10" ht="24" customHeight="1" x14ac:dyDescent="0.25">
      <c r="A58" s="380" t="s">
        <v>246</v>
      </c>
      <c r="B58" s="267"/>
      <c r="C58" s="267"/>
      <c r="D58" s="267"/>
      <c r="E58" s="267"/>
      <c r="F58" s="267"/>
      <c r="G58" s="267"/>
      <c r="H58" s="267"/>
      <c r="I58" s="267"/>
      <c r="J58" s="45"/>
    </row>
    <row r="59" spans="1:10" ht="3" customHeight="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</row>
  </sheetData>
  <sheetProtection password="F03F" sheet="1" objects="1" scenarios="1" formatCells="0" formatColumns="0" formatRows="0" insertColumns="0" insertRows="0" deleteColumns="0" deleteRows="0"/>
  <mergeCells count="71">
    <mergeCell ref="A11:B11"/>
    <mergeCell ref="C11:I11"/>
    <mergeCell ref="A12:I12"/>
    <mergeCell ref="A49:F49"/>
    <mergeCell ref="A50:F50"/>
    <mergeCell ref="A44:E44"/>
    <mergeCell ref="A46:F46"/>
    <mergeCell ref="A45:I45"/>
    <mergeCell ref="A47:I47"/>
    <mergeCell ref="F13:H13"/>
    <mergeCell ref="A24:H24"/>
    <mergeCell ref="A43:I43"/>
    <mergeCell ref="A13:E13"/>
    <mergeCell ref="A20:E20"/>
    <mergeCell ref="A21:E21"/>
    <mergeCell ref="A22:E22"/>
    <mergeCell ref="A58:I58"/>
    <mergeCell ref="A25:H25"/>
    <mergeCell ref="A30:C30"/>
    <mergeCell ref="A35:C35"/>
    <mergeCell ref="E35:G35"/>
    <mergeCell ref="A36:C36"/>
    <mergeCell ref="E36:G36"/>
    <mergeCell ref="A42:E42"/>
    <mergeCell ref="A31:C31"/>
    <mergeCell ref="E31:G31"/>
    <mergeCell ref="A48:D48"/>
    <mergeCell ref="A41:E41"/>
    <mergeCell ref="A32:I32"/>
    <mergeCell ref="A39:I39"/>
    <mergeCell ref="A55:E55"/>
    <mergeCell ref="A53:F53"/>
    <mergeCell ref="A52:F52"/>
    <mergeCell ref="A56:E56"/>
    <mergeCell ref="D27:I27"/>
    <mergeCell ref="A28:E28"/>
    <mergeCell ref="H28:I28"/>
    <mergeCell ref="A37:E37"/>
    <mergeCell ref="F37:G37"/>
    <mergeCell ref="A54:F54"/>
    <mergeCell ref="A34:I34"/>
    <mergeCell ref="A51:F51"/>
    <mergeCell ref="A10:E10"/>
    <mergeCell ref="A8:C8"/>
    <mergeCell ref="F8:G8"/>
    <mergeCell ref="H8:I8"/>
    <mergeCell ref="A9:C9"/>
    <mergeCell ref="F9:G9"/>
    <mergeCell ref="H9:I9"/>
    <mergeCell ref="F10:G10"/>
    <mergeCell ref="H10:I10"/>
    <mergeCell ref="A1:D1"/>
    <mergeCell ref="E1:I1"/>
    <mergeCell ref="A2:B2"/>
    <mergeCell ref="C2:I2"/>
    <mergeCell ref="A7:E7"/>
    <mergeCell ref="F7:G7"/>
    <mergeCell ref="H7:I7"/>
    <mergeCell ref="A3:I3"/>
    <mergeCell ref="E5:G5"/>
    <mergeCell ref="A6:C6"/>
    <mergeCell ref="E6:G6"/>
    <mergeCell ref="A4:I4"/>
    <mergeCell ref="A5:C5"/>
    <mergeCell ref="A23:H23"/>
    <mergeCell ref="A14:E14"/>
    <mergeCell ref="A15:E15"/>
    <mergeCell ref="A16:E16"/>
    <mergeCell ref="A17:E17"/>
    <mergeCell ref="A18:E18"/>
    <mergeCell ref="A19:E19"/>
  </mergeCells>
  <pageMargins left="0.7" right="0.7" top="0.78740157499999996" bottom="0.78740157499999996" header="0.3" footer="0.3"/>
  <pageSetup paperSize="9" orientation="portrait" r:id="rId1"/>
  <headerFooter>
    <oddHeader>&amp;L&amp;10Žádost o dotaci MK 2018_KNIHY
Rozpočet_tříletý projekt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195</v>
      </c>
      <c r="B1" s="3" t="s">
        <v>195</v>
      </c>
      <c r="C1" s="3" t="s">
        <v>157</v>
      </c>
      <c r="D1" s="3" t="s">
        <v>188</v>
      </c>
      <c r="E1" s="2" t="s">
        <v>42</v>
      </c>
      <c r="F1" s="4"/>
      <c r="G1" s="3" t="s">
        <v>195</v>
      </c>
    </row>
    <row r="2" spans="1:14" x14ac:dyDescent="0.25">
      <c r="A2" s="3" t="s">
        <v>150</v>
      </c>
      <c r="B2" s="3" t="s">
        <v>41</v>
      </c>
      <c r="C2" s="3" t="s">
        <v>158</v>
      </c>
      <c r="D2" s="3" t="s">
        <v>189</v>
      </c>
      <c r="E2" s="2" t="s">
        <v>45</v>
      </c>
      <c r="F2" s="5" t="s">
        <v>198</v>
      </c>
      <c r="G2" s="3" t="s">
        <v>150</v>
      </c>
      <c r="H2" t="s">
        <v>41</v>
      </c>
      <c r="I2" t="s">
        <v>150</v>
      </c>
      <c r="J2" s="4" t="s">
        <v>228</v>
      </c>
      <c r="K2" t="s">
        <v>222</v>
      </c>
      <c r="L2" t="s">
        <v>157</v>
      </c>
      <c r="M2" s="1" t="s">
        <v>135</v>
      </c>
      <c r="N2" t="s">
        <v>157</v>
      </c>
    </row>
    <row r="3" spans="1:14" x14ac:dyDescent="0.25">
      <c r="A3" s="3" t="s">
        <v>197</v>
      </c>
      <c r="B3" s="3" t="s">
        <v>43</v>
      </c>
      <c r="C3" s="3" t="s">
        <v>159</v>
      </c>
      <c r="D3" s="3" t="s">
        <v>190</v>
      </c>
      <c r="E3" t="s">
        <v>47</v>
      </c>
      <c r="F3" s="5" t="s">
        <v>201</v>
      </c>
      <c r="G3" s="3" t="s">
        <v>197</v>
      </c>
      <c r="H3" t="s">
        <v>43</v>
      </c>
      <c r="I3" t="s">
        <v>151</v>
      </c>
      <c r="J3" s="4" t="s">
        <v>229</v>
      </c>
      <c r="K3" t="s">
        <v>195</v>
      </c>
      <c r="L3" t="s">
        <v>158</v>
      </c>
      <c r="M3" s="1" t="s">
        <v>147</v>
      </c>
      <c r="N3" t="s">
        <v>158</v>
      </c>
    </row>
    <row r="4" spans="1:14" x14ac:dyDescent="0.25">
      <c r="A4" s="3" t="s">
        <v>152</v>
      </c>
      <c r="B4" s="3" t="s">
        <v>44</v>
      </c>
      <c r="C4" s="3" t="s">
        <v>160</v>
      </c>
      <c r="D4" s="3" t="s">
        <v>191</v>
      </c>
      <c r="E4" t="s">
        <v>48</v>
      </c>
      <c r="F4" s="5" t="s">
        <v>199</v>
      </c>
      <c r="G4" s="3" t="s">
        <v>152</v>
      </c>
      <c r="H4" t="s">
        <v>44</v>
      </c>
      <c r="I4" t="s">
        <v>152</v>
      </c>
      <c r="J4" s="4" t="s">
        <v>230</v>
      </c>
      <c r="L4" t="s">
        <v>159</v>
      </c>
      <c r="M4" s="1" t="s">
        <v>139</v>
      </c>
      <c r="N4" t="s">
        <v>159</v>
      </c>
    </row>
    <row r="5" spans="1:14" x14ac:dyDescent="0.25">
      <c r="A5" s="3" t="s">
        <v>153</v>
      </c>
      <c r="B5" s="3" t="s">
        <v>46</v>
      </c>
      <c r="C5" s="3" t="s">
        <v>161</v>
      </c>
      <c r="D5" s="3" t="s">
        <v>192</v>
      </c>
      <c r="E5" t="s">
        <v>49</v>
      </c>
      <c r="F5" s="5" t="s">
        <v>200</v>
      </c>
      <c r="G5" s="3" t="s">
        <v>153</v>
      </c>
      <c r="H5" t="s">
        <v>46</v>
      </c>
      <c r="I5" t="s">
        <v>153</v>
      </c>
      <c r="J5" s="4">
        <v>2016</v>
      </c>
      <c r="L5" t="s">
        <v>160</v>
      </c>
      <c r="M5" s="1" t="s">
        <v>145</v>
      </c>
      <c r="N5" t="s">
        <v>160</v>
      </c>
    </row>
    <row r="6" spans="1:14" x14ac:dyDescent="0.25">
      <c r="A6" s="3" t="s">
        <v>154</v>
      </c>
      <c r="C6" s="3" t="s">
        <v>162</v>
      </c>
      <c r="D6" s="3" t="s">
        <v>193</v>
      </c>
      <c r="E6" t="s">
        <v>50</v>
      </c>
      <c r="F6" s="5" t="s">
        <v>202</v>
      </c>
      <c r="G6" s="3" t="s">
        <v>154</v>
      </c>
      <c r="I6" t="s">
        <v>154</v>
      </c>
      <c r="J6" s="4">
        <v>2017</v>
      </c>
      <c r="L6" t="s">
        <v>161</v>
      </c>
      <c r="M6" s="1" t="s">
        <v>142</v>
      </c>
      <c r="N6" t="s">
        <v>161</v>
      </c>
    </row>
    <row r="7" spans="1:14" x14ac:dyDescent="0.25">
      <c r="A7" s="3" t="s">
        <v>155</v>
      </c>
      <c r="C7" s="3" t="s">
        <v>163</v>
      </c>
      <c r="D7" s="3" t="s">
        <v>194</v>
      </c>
      <c r="E7" t="s">
        <v>51</v>
      </c>
      <c r="F7" s="5" t="s">
        <v>203</v>
      </c>
      <c r="G7" s="3" t="s">
        <v>155</v>
      </c>
      <c r="I7" t="s">
        <v>155</v>
      </c>
      <c r="L7" t="s">
        <v>162</v>
      </c>
      <c r="M7" s="1" t="s">
        <v>143</v>
      </c>
      <c r="N7" t="s">
        <v>162</v>
      </c>
    </row>
    <row r="8" spans="1:14" x14ac:dyDescent="0.25">
      <c r="A8" s="3" t="s">
        <v>196</v>
      </c>
      <c r="C8" s="3" t="s">
        <v>164</v>
      </c>
      <c r="D8" s="3"/>
      <c r="E8" t="s">
        <v>52</v>
      </c>
      <c r="F8" s="5" t="s">
        <v>204</v>
      </c>
      <c r="G8" s="3" t="s">
        <v>196</v>
      </c>
      <c r="I8" t="s">
        <v>196</v>
      </c>
      <c r="L8" t="s">
        <v>163</v>
      </c>
      <c r="M8" s="1" t="s">
        <v>137</v>
      </c>
      <c r="N8" t="s">
        <v>163</v>
      </c>
    </row>
    <row r="9" spans="1:14" x14ac:dyDescent="0.25">
      <c r="A9" s="3" t="s">
        <v>156</v>
      </c>
      <c r="C9" s="3" t="s">
        <v>165</v>
      </c>
      <c r="E9" t="s">
        <v>53</v>
      </c>
      <c r="G9" s="3" t="s">
        <v>156</v>
      </c>
      <c r="I9" t="s">
        <v>156</v>
      </c>
      <c r="L9" t="s">
        <v>164</v>
      </c>
      <c r="M9" s="1" t="s">
        <v>138</v>
      </c>
      <c r="N9" t="s">
        <v>164</v>
      </c>
    </row>
    <row r="10" spans="1:14" x14ac:dyDescent="0.25">
      <c r="A10" s="3" t="s">
        <v>46</v>
      </c>
      <c r="C10" s="3" t="s">
        <v>166</v>
      </c>
      <c r="E10" t="s">
        <v>54</v>
      </c>
      <c r="G10" s="3" t="s">
        <v>46</v>
      </c>
      <c r="I10" t="s">
        <v>46</v>
      </c>
      <c r="L10" t="s">
        <v>165</v>
      </c>
      <c r="M10" s="1" t="s">
        <v>141</v>
      </c>
      <c r="N10" t="s">
        <v>165</v>
      </c>
    </row>
    <row r="11" spans="1:14" x14ac:dyDescent="0.25">
      <c r="C11" s="3" t="s">
        <v>167</v>
      </c>
      <c r="E11" t="s">
        <v>55</v>
      </c>
      <c r="L11" t="s">
        <v>166</v>
      </c>
      <c r="M11" s="1" t="s">
        <v>146</v>
      </c>
      <c r="N11" t="s">
        <v>166</v>
      </c>
    </row>
    <row r="12" spans="1:14" x14ac:dyDescent="0.25">
      <c r="C12" s="3" t="s">
        <v>168</v>
      </c>
      <c r="E12" t="s">
        <v>56</v>
      </c>
      <c r="L12" t="s">
        <v>167</v>
      </c>
      <c r="M12" s="1" t="s">
        <v>148</v>
      </c>
      <c r="N12" t="s">
        <v>167</v>
      </c>
    </row>
    <row r="13" spans="1:14" x14ac:dyDescent="0.25">
      <c r="C13" s="3" t="s">
        <v>169</v>
      </c>
      <c r="E13" t="s">
        <v>57</v>
      </c>
      <c r="L13" t="s">
        <v>168</v>
      </c>
      <c r="M13" s="1" t="s">
        <v>144</v>
      </c>
      <c r="N13" t="s">
        <v>168</v>
      </c>
    </row>
    <row r="14" spans="1:14" x14ac:dyDescent="0.25">
      <c r="C14" s="3" t="s">
        <v>170</v>
      </c>
      <c r="E14" t="s">
        <v>58</v>
      </c>
      <c r="L14" t="s">
        <v>169</v>
      </c>
      <c r="M14" s="1" t="s">
        <v>140</v>
      </c>
      <c r="N14" t="s">
        <v>169</v>
      </c>
    </row>
    <row r="15" spans="1:14" x14ac:dyDescent="0.25">
      <c r="C15" s="3" t="s">
        <v>171</v>
      </c>
      <c r="F15" s="1"/>
      <c r="L15" t="s">
        <v>170</v>
      </c>
      <c r="M15" s="1" t="s">
        <v>136</v>
      </c>
      <c r="N15" t="s">
        <v>170</v>
      </c>
    </row>
    <row r="16" spans="1:14" x14ac:dyDescent="0.25">
      <c r="C16" s="3" t="s">
        <v>172</v>
      </c>
      <c r="E16" s="2" t="s">
        <v>59</v>
      </c>
      <c r="L16" t="s">
        <v>171</v>
      </c>
      <c r="N16" t="s">
        <v>171</v>
      </c>
    </row>
    <row r="17" spans="3:14" x14ac:dyDescent="0.25">
      <c r="C17" s="3" t="s">
        <v>173</v>
      </c>
      <c r="E17" t="s">
        <v>60</v>
      </c>
      <c r="L17" t="s">
        <v>172</v>
      </c>
      <c r="N17" t="s">
        <v>172</v>
      </c>
    </row>
    <row r="18" spans="3:14" x14ac:dyDescent="0.25">
      <c r="C18" s="3" t="s">
        <v>174</v>
      </c>
      <c r="E18" t="s">
        <v>61</v>
      </c>
      <c r="L18" t="s">
        <v>173</v>
      </c>
      <c r="N18" t="s">
        <v>173</v>
      </c>
    </row>
    <row r="19" spans="3:14" x14ac:dyDescent="0.25">
      <c r="C19" s="3" t="s">
        <v>175</v>
      </c>
      <c r="E19" t="s">
        <v>62</v>
      </c>
      <c r="L19" t="s">
        <v>174</v>
      </c>
      <c r="N19" t="s">
        <v>174</v>
      </c>
    </row>
    <row r="20" spans="3:14" x14ac:dyDescent="0.25">
      <c r="C20" s="3" t="s">
        <v>176</v>
      </c>
      <c r="E20" t="s">
        <v>63</v>
      </c>
      <c r="L20" t="s">
        <v>175</v>
      </c>
      <c r="N20" t="s">
        <v>175</v>
      </c>
    </row>
    <row r="21" spans="3:14" x14ac:dyDescent="0.25">
      <c r="C21" s="3" t="s">
        <v>177</v>
      </c>
      <c r="E21" t="s">
        <v>64</v>
      </c>
      <c r="L21" t="s">
        <v>176</v>
      </c>
      <c r="N21" t="s">
        <v>176</v>
      </c>
    </row>
    <row r="22" spans="3:14" x14ac:dyDescent="0.25">
      <c r="C22" s="3" t="s">
        <v>178</v>
      </c>
      <c r="E22" t="s">
        <v>65</v>
      </c>
      <c r="L22" t="s">
        <v>177</v>
      </c>
      <c r="N22" t="s">
        <v>177</v>
      </c>
    </row>
    <row r="23" spans="3:14" x14ac:dyDescent="0.25">
      <c r="C23" s="3" t="s">
        <v>179</v>
      </c>
      <c r="E23" t="s">
        <v>66</v>
      </c>
      <c r="L23" t="s">
        <v>178</v>
      </c>
      <c r="N23" t="s">
        <v>178</v>
      </c>
    </row>
    <row r="24" spans="3:14" x14ac:dyDescent="0.25">
      <c r="C24" s="3" t="s">
        <v>180</v>
      </c>
      <c r="L24" t="s">
        <v>179</v>
      </c>
      <c r="N24" t="s">
        <v>179</v>
      </c>
    </row>
    <row r="25" spans="3:14" x14ac:dyDescent="0.25">
      <c r="C25" s="3" t="s">
        <v>181</v>
      </c>
      <c r="E25" s="2" t="s">
        <v>67</v>
      </c>
      <c r="L25" t="s">
        <v>180</v>
      </c>
      <c r="N25" t="s">
        <v>180</v>
      </c>
    </row>
    <row r="26" spans="3:14" x14ac:dyDescent="0.25">
      <c r="C26" s="3" t="s">
        <v>182</v>
      </c>
      <c r="E26" t="s">
        <v>68</v>
      </c>
      <c r="L26" t="s">
        <v>181</v>
      </c>
      <c r="N26" t="s">
        <v>181</v>
      </c>
    </row>
    <row r="27" spans="3:14" x14ac:dyDescent="0.25">
      <c r="C27" s="3" t="s">
        <v>183</v>
      </c>
      <c r="E27" t="s">
        <v>69</v>
      </c>
      <c r="L27" t="s">
        <v>182</v>
      </c>
      <c r="N27" t="s">
        <v>182</v>
      </c>
    </row>
    <row r="28" spans="3:14" x14ac:dyDescent="0.25">
      <c r="C28" s="3" t="s">
        <v>184</v>
      </c>
      <c r="E28" t="s">
        <v>70</v>
      </c>
      <c r="L28" t="s">
        <v>183</v>
      </c>
      <c r="N28" t="s">
        <v>183</v>
      </c>
    </row>
    <row r="29" spans="3:14" x14ac:dyDescent="0.25">
      <c r="C29" s="3" t="s">
        <v>185</v>
      </c>
      <c r="E29" t="s">
        <v>71</v>
      </c>
      <c r="L29" t="s">
        <v>184</v>
      </c>
      <c r="N29" t="s">
        <v>184</v>
      </c>
    </row>
    <row r="30" spans="3:14" x14ac:dyDescent="0.25">
      <c r="C30" s="3" t="s">
        <v>186</v>
      </c>
      <c r="E30" t="s">
        <v>72</v>
      </c>
      <c r="L30" t="s">
        <v>185</v>
      </c>
      <c r="N30" t="s">
        <v>185</v>
      </c>
    </row>
    <row r="31" spans="3:14" x14ac:dyDescent="0.25">
      <c r="C31" s="3" t="s">
        <v>187</v>
      </c>
      <c r="E31" t="s">
        <v>73</v>
      </c>
      <c r="L31" t="s">
        <v>186</v>
      </c>
      <c r="N31" t="s">
        <v>186</v>
      </c>
    </row>
    <row r="32" spans="3:14" x14ac:dyDescent="0.25">
      <c r="E32" t="s">
        <v>74</v>
      </c>
      <c r="L32" t="s">
        <v>187</v>
      </c>
      <c r="N32" t="s">
        <v>187</v>
      </c>
    </row>
    <row r="33" spans="5:14" x14ac:dyDescent="0.25">
      <c r="L33" t="s">
        <v>205</v>
      </c>
      <c r="N33" t="s">
        <v>205</v>
      </c>
    </row>
    <row r="34" spans="5:14" x14ac:dyDescent="0.25">
      <c r="E34" s="2" t="s">
        <v>75</v>
      </c>
      <c r="L34" t="s">
        <v>206</v>
      </c>
      <c r="N34" t="s">
        <v>206</v>
      </c>
    </row>
    <row r="35" spans="5:14" x14ac:dyDescent="0.25">
      <c r="E35" t="s">
        <v>76</v>
      </c>
      <c r="L35" t="s">
        <v>207</v>
      </c>
      <c r="N35" t="s">
        <v>207</v>
      </c>
    </row>
    <row r="36" spans="5:14" x14ac:dyDescent="0.25">
      <c r="E36" t="s">
        <v>77</v>
      </c>
      <c r="L36" t="s">
        <v>208</v>
      </c>
      <c r="N36" t="s">
        <v>208</v>
      </c>
    </row>
    <row r="37" spans="5:14" x14ac:dyDescent="0.25">
      <c r="E37" t="s">
        <v>78</v>
      </c>
      <c r="L37" t="s">
        <v>209</v>
      </c>
      <c r="N37" t="s">
        <v>209</v>
      </c>
    </row>
    <row r="38" spans="5:14" x14ac:dyDescent="0.25">
      <c r="L38" t="s">
        <v>210</v>
      </c>
      <c r="N38" t="s">
        <v>210</v>
      </c>
    </row>
    <row r="39" spans="5:14" x14ac:dyDescent="0.25">
      <c r="E39" s="2" t="s">
        <v>79</v>
      </c>
      <c r="L39" t="s">
        <v>211</v>
      </c>
      <c r="N39" t="s">
        <v>211</v>
      </c>
    </row>
    <row r="40" spans="5:14" x14ac:dyDescent="0.25">
      <c r="E40" t="s">
        <v>80</v>
      </c>
      <c r="L40" t="s">
        <v>212</v>
      </c>
      <c r="N40" t="s">
        <v>212</v>
      </c>
    </row>
    <row r="41" spans="5:14" x14ac:dyDescent="0.25">
      <c r="E41" t="s">
        <v>81</v>
      </c>
      <c r="L41" t="s">
        <v>213</v>
      </c>
      <c r="N41" t="s">
        <v>213</v>
      </c>
    </row>
    <row r="42" spans="5:14" x14ac:dyDescent="0.25">
      <c r="E42" t="s">
        <v>82</v>
      </c>
      <c r="L42" t="s">
        <v>214</v>
      </c>
      <c r="N42" t="s">
        <v>214</v>
      </c>
    </row>
    <row r="43" spans="5:14" x14ac:dyDescent="0.25">
      <c r="E43" t="s">
        <v>83</v>
      </c>
      <c r="L43" t="s">
        <v>215</v>
      </c>
      <c r="N43" t="s">
        <v>215</v>
      </c>
    </row>
    <row r="44" spans="5:14" x14ac:dyDescent="0.25">
      <c r="E44" t="s">
        <v>84</v>
      </c>
      <c r="L44" t="s">
        <v>216</v>
      </c>
      <c r="N44" t="s">
        <v>216</v>
      </c>
    </row>
    <row r="45" spans="5:14" x14ac:dyDescent="0.25">
      <c r="E45" t="s">
        <v>85</v>
      </c>
      <c r="L45" t="s">
        <v>217</v>
      </c>
      <c r="N45" t="s">
        <v>217</v>
      </c>
    </row>
    <row r="46" spans="5:14" x14ac:dyDescent="0.25">
      <c r="E46" t="s">
        <v>86</v>
      </c>
      <c r="L46" t="s">
        <v>218</v>
      </c>
      <c r="N46" t="s">
        <v>218</v>
      </c>
    </row>
    <row r="47" spans="5:14" x14ac:dyDescent="0.25">
      <c r="L47" t="s">
        <v>219</v>
      </c>
      <c r="N47" t="s">
        <v>219</v>
      </c>
    </row>
    <row r="48" spans="5:14" x14ac:dyDescent="0.25">
      <c r="E48" s="2" t="s">
        <v>87</v>
      </c>
      <c r="L48" t="s">
        <v>220</v>
      </c>
      <c r="N48" t="s">
        <v>220</v>
      </c>
    </row>
    <row r="49" spans="5:5" x14ac:dyDescent="0.25">
      <c r="E49" t="s">
        <v>88</v>
      </c>
    </row>
    <row r="50" spans="5:5" x14ac:dyDescent="0.25">
      <c r="E50" t="s">
        <v>89</v>
      </c>
    </row>
    <row r="51" spans="5:5" x14ac:dyDescent="0.25">
      <c r="E51" t="s">
        <v>90</v>
      </c>
    </row>
    <row r="52" spans="5:5" x14ac:dyDescent="0.25">
      <c r="E52" t="s">
        <v>91</v>
      </c>
    </row>
    <row r="54" spans="5:5" x14ac:dyDescent="0.25">
      <c r="E54" s="2" t="s">
        <v>92</v>
      </c>
    </row>
    <row r="55" spans="5:5" x14ac:dyDescent="0.25">
      <c r="E55" t="s">
        <v>93</v>
      </c>
    </row>
    <row r="56" spans="5:5" x14ac:dyDescent="0.25">
      <c r="E56" t="s">
        <v>94</v>
      </c>
    </row>
    <row r="57" spans="5:5" x14ac:dyDescent="0.25">
      <c r="E57" t="s">
        <v>95</v>
      </c>
    </row>
    <row r="58" spans="5:5" x14ac:dyDescent="0.25">
      <c r="E58" t="s">
        <v>96</v>
      </c>
    </row>
    <row r="59" spans="5:5" x14ac:dyDescent="0.25">
      <c r="E59" t="s">
        <v>97</v>
      </c>
    </row>
    <row r="61" spans="5:5" x14ac:dyDescent="0.25">
      <c r="E61" s="2" t="s">
        <v>98</v>
      </c>
    </row>
    <row r="62" spans="5:5" x14ac:dyDescent="0.25">
      <c r="E62" t="s">
        <v>99</v>
      </c>
    </row>
    <row r="63" spans="5:5" x14ac:dyDescent="0.25">
      <c r="E63" t="s">
        <v>100</v>
      </c>
    </row>
    <row r="64" spans="5:5" x14ac:dyDescent="0.25">
      <c r="E64" t="s">
        <v>101</v>
      </c>
    </row>
    <row r="65" spans="5:5" x14ac:dyDescent="0.25">
      <c r="E65" t="s">
        <v>102</v>
      </c>
    </row>
    <row r="67" spans="5:5" x14ac:dyDescent="0.25">
      <c r="E67" s="2" t="s">
        <v>103</v>
      </c>
    </row>
    <row r="68" spans="5:5" x14ac:dyDescent="0.25">
      <c r="E68" t="s">
        <v>104</v>
      </c>
    </row>
    <row r="69" spans="5:5" x14ac:dyDescent="0.25">
      <c r="E69" t="s">
        <v>105</v>
      </c>
    </row>
    <row r="70" spans="5:5" x14ac:dyDescent="0.25">
      <c r="E70" t="s">
        <v>106</v>
      </c>
    </row>
    <row r="71" spans="5:5" x14ac:dyDescent="0.25">
      <c r="E71" t="s">
        <v>107</v>
      </c>
    </row>
    <row r="72" spans="5:5" x14ac:dyDescent="0.25">
      <c r="E72" t="s">
        <v>108</v>
      </c>
    </row>
    <row r="74" spans="5:5" x14ac:dyDescent="0.25">
      <c r="E74" s="2" t="s">
        <v>109</v>
      </c>
    </row>
    <row r="75" spans="5:5" x14ac:dyDescent="0.25">
      <c r="E75" t="s">
        <v>110</v>
      </c>
    </row>
    <row r="76" spans="5:5" x14ac:dyDescent="0.25">
      <c r="E76" t="s">
        <v>111</v>
      </c>
    </row>
    <row r="77" spans="5:5" x14ac:dyDescent="0.25">
      <c r="E77" t="s">
        <v>112</v>
      </c>
    </row>
    <row r="78" spans="5:5" x14ac:dyDescent="0.25">
      <c r="E78" t="s">
        <v>113</v>
      </c>
    </row>
    <row r="79" spans="5:5" x14ac:dyDescent="0.25">
      <c r="E79" t="s">
        <v>114</v>
      </c>
    </row>
    <row r="80" spans="5:5" x14ac:dyDescent="0.25">
      <c r="E80" t="s">
        <v>115</v>
      </c>
    </row>
    <row r="81" spans="5:5" x14ac:dyDescent="0.25">
      <c r="E81" t="s">
        <v>116</v>
      </c>
    </row>
    <row r="83" spans="5:5" x14ac:dyDescent="0.25">
      <c r="E83" s="2" t="s">
        <v>117</v>
      </c>
    </row>
    <row r="84" spans="5:5" x14ac:dyDescent="0.25">
      <c r="E84" t="s">
        <v>118</v>
      </c>
    </row>
    <row r="85" spans="5:5" x14ac:dyDescent="0.25">
      <c r="E85" t="s">
        <v>119</v>
      </c>
    </row>
    <row r="86" spans="5:5" x14ac:dyDescent="0.25">
      <c r="E86" t="s">
        <v>120</v>
      </c>
    </row>
    <row r="87" spans="5:5" x14ac:dyDescent="0.25">
      <c r="E87" t="s">
        <v>121</v>
      </c>
    </row>
    <row r="88" spans="5:5" x14ac:dyDescent="0.25">
      <c r="E88" t="s">
        <v>122</v>
      </c>
    </row>
    <row r="90" spans="5:5" x14ac:dyDescent="0.25">
      <c r="E90" s="2" t="s">
        <v>123</v>
      </c>
    </row>
    <row r="91" spans="5:5" x14ac:dyDescent="0.25">
      <c r="E91" t="s">
        <v>124</v>
      </c>
    </row>
    <row r="92" spans="5:5" x14ac:dyDescent="0.25">
      <c r="E92" t="s">
        <v>125</v>
      </c>
    </row>
    <row r="93" spans="5:5" x14ac:dyDescent="0.25">
      <c r="E93" t="s">
        <v>126</v>
      </c>
    </row>
    <row r="94" spans="5:5" x14ac:dyDescent="0.25">
      <c r="E94" t="s">
        <v>127</v>
      </c>
    </row>
    <row r="96" spans="5:5" x14ac:dyDescent="0.25">
      <c r="E96" s="2" t="s">
        <v>128</v>
      </c>
    </row>
    <row r="97" spans="5:5" x14ac:dyDescent="0.25">
      <c r="E97" t="s">
        <v>129</v>
      </c>
    </row>
    <row r="98" spans="5:5" x14ac:dyDescent="0.25">
      <c r="E98" t="s">
        <v>130</v>
      </c>
    </row>
    <row r="99" spans="5:5" x14ac:dyDescent="0.25">
      <c r="E99" t="s">
        <v>131</v>
      </c>
    </row>
    <row r="100" spans="5:5" x14ac:dyDescent="0.25">
      <c r="E100" t="s">
        <v>132</v>
      </c>
    </row>
    <row r="101" spans="5:5" x14ac:dyDescent="0.25">
      <c r="E101" t="s">
        <v>133</v>
      </c>
    </row>
    <row r="102" spans="5:5" x14ac:dyDescent="0.25">
      <c r="E102" t="s">
        <v>134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20</vt:i4>
      </vt:variant>
    </vt:vector>
  </HeadingPairs>
  <TitlesOfParts>
    <vt:vector size="26" baseType="lpstr">
      <vt:lpstr>Žádost_knihy</vt:lpstr>
      <vt:lpstr>Rozpočet jednoletý</vt:lpstr>
      <vt:lpstr>Rozpočet dvouletý</vt:lpstr>
      <vt:lpstr>Rozpočet tříletý</vt:lpstr>
      <vt:lpstr>Data</vt:lpstr>
      <vt:lpstr>List1</vt:lpstr>
      <vt:lpstr>A</vt:lpstr>
      <vt:lpstr>A.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'Rozpočet tříletý'!Oblast_tisku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2017-07-12T13:06:57Z</cp:lastPrinted>
  <dcterms:created xsi:type="dcterms:W3CDTF">2014-07-08T11:10:39Z</dcterms:created>
  <dcterms:modified xsi:type="dcterms:W3CDTF">2020-04-20T11:54:34Z</dcterms:modified>
</cp:coreProperties>
</file>