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65" windowWidth="15075" windowHeight="11745"/>
  </bookViews>
  <sheets>
    <sheet name="Česká literatura 2020" sheetId="2" r:id="rId1"/>
  </sheets>
  <calcPr calcId="145621"/>
</workbook>
</file>

<file path=xl/calcChain.xml><?xml version="1.0" encoding="utf-8"?>
<calcChain xmlns="http://schemas.openxmlformats.org/spreadsheetml/2006/main">
  <c r="L30" i="2" l="1"/>
  <c r="M30" i="2" s="1"/>
  <c r="L93" i="2"/>
  <c r="M93" i="2" s="1"/>
  <c r="L77" i="2"/>
  <c r="M77" i="2" s="1"/>
  <c r="L101" i="2"/>
  <c r="M101" i="2" s="1"/>
  <c r="L50" i="2"/>
  <c r="M50" i="2" s="1"/>
  <c r="L71" i="2"/>
  <c r="M71" i="2" s="1"/>
  <c r="L61" i="2"/>
  <c r="M61" i="2" s="1"/>
  <c r="L78" i="2"/>
  <c r="M78" i="2" s="1"/>
  <c r="L51" i="2"/>
  <c r="M51" i="2" s="1"/>
  <c r="L91" i="2"/>
  <c r="M91" i="2" s="1"/>
  <c r="L23" i="2"/>
  <c r="M23" i="2" s="1"/>
  <c r="L62" i="2"/>
  <c r="M62" i="2" s="1"/>
  <c r="L79" i="2"/>
  <c r="M79" i="2" s="1"/>
  <c r="L72" i="2"/>
  <c r="M72" i="2" s="1"/>
  <c r="L102" i="2"/>
  <c r="M102" i="2" s="1"/>
  <c r="L5" i="2"/>
  <c r="M5" i="2" s="1"/>
  <c r="L80" i="2"/>
  <c r="M80" i="2" s="1"/>
  <c r="L52" i="2"/>
  <c r="M52" i="2" s="1"/>
  <c r="L6" i="2"/>
  <c r="M6" i="2" s="1"/>
  <c r="L65" i="2"/>
  <c r="M65" i="2" s="1"/>
  <c r="L55" i="2"/>
  <c r="M55" i="2" s="1"/>
  <c r="L81" i="2"/>
  <c r="M81" i="2" s="1"/>
  <c r="L24" i="2"/>
  <c r="M24" i="2" s="1"/>
  <c r="L38" i="2"/>
  <c r="M38" i="2" s="1"/>
  <c r="L95" i="2"/>
  <c r="M95" i="2" s="1"/>
  <c r="L83" i="2"/>
  <c r="M83" i="2" s="1"/>
  <c r="L17" i="2"/>
  <c r="M17" i="2" s="1"/>
  <c r="L66" i="2"/>
  <c r="M66" i="2" s="1"/>
  <c r="L84" i="2"/>
  <c r="M84" i="2" s="1"/>
  <c r="L89" i="2"/>
  <c r="M89" i="2" s="1"/>
  <c r="L90" i="2"/>
  <c r="M90" i="2" s="1"/>
  <c r="L14" i="2"/>
  <c r="M14" i="2" s="1"/>
  <c r="L39" i="2"/>
  <c r="M39" i="2" s="1"/>
  <c r="L106" i="2"/>
  <c r="M106" i="2" s="1"/>
  <c r="L29" i="2"/>
  <c r="M29" i="2" s="1"/>
  <c r="L85" i="2"/>
  <c r="M85" i="2" s="1"/>
  <c r="L3" i="2"/>
  <c r="M3" i="2" s="1"/>
  <c r="L25" i="2"/>
  <c r="M25" i="2" s="1"/>
  <c r="L4" i="2"/>
  <c r="M4" i="2" s="1"/>
  <c r="L58" i="2"/>
  <c r="M58" i="2" s="1"/>
  <c r="L67" i="2"/>
  <c r="M67" i="2" s="1"/>
  <c r="L15" i="2"/>
  <c r="M15" i="2" s="1"/>
  <c r="L96" i="2"/>
  <c r="M96" i="2" s="1"/>
  <c r="L31" i="2"/>
  <c r="M31" i="2" s="1"/>
  <c r="L97" i="2"/>
  <c r="M97" i="2" s="1"/>
  <c r="L107" i="2"/>
  <c r="M107" i="2" s="1"/>
  <c r="L73" i="2"/>
  <c r="M73" i="2" s="1"/>
  <c r="L40" i="2"/>
  <c r="M40" i="2" s="1"/>
  <c r="L7" i="2"/>
  <c r="M7" i="2" s="1"/>
  <c r="L53" i="2"/>
  <c r="M53" i="2" s="1"/>
  <c r="L8" i="2"/>
  <c r="M8" i="2" s="1"/>
  <c r="L48" i="2"/>
  <c r="M48" i="2" s="1"/>
  <c r="L49" i="2"/>
  <c r="M49" i="2" s="1"/>
  <c r="L41" i="2"/>
  <c r="M41" i="2" s="1"/>
  <c r="L86" i="2"/>
  <c r="M86" i="2" s="1"/>
  <c r="L68" i="2"/>
  <c r="M68" i="2" s="1"/>
  <c r="L42" i="2"/>
  <c r="M42" i="2" s="1"/>
  <c r="L87" i="2"/>
  <c r="M87" i="2" s="1"/>
  <c r="L88" i="2"/>
  <c r="M88" i="2" s="1"/>
  <c r="L103" i="2"/>
  <c r="M103" i="2" s="1"/>
  <c r="L32" i="2"/>
  <c r="M32" i="2" s="1"/>
  <c r="L11" i="2"/>
  <c r="M11" i="2" s="1"/>
  <c r="L64" i="2"/>
  <c r="M64" i="2" s="1"/>
  <c r="L74" i="2"/>
  <c r="M74" i="2" s="1"/>
  <c r="L104" i="2"/>
  <c r="M104" i="2" s="1"/>
  <c r="L18" i="2"/>
  <c r="M18" i="2" s="1"/>
  <c r="L94" i="2"/>
  <c r="M94" i="2" s="1"/>
  <c r="L63" i="2"/>
  <c r="M63" i="2" s="1"/>
  <c r="L69" i="2"/>
  <c r="M69" i="2" s="1"/>
  <c r="L37" i="2"/>
  <c r="M37" i="2" s="1"/>
  <c r="L36" i="2"/>
  <c r="M36" i="2" s="1"/>
  <c r="L70" i="2"/>
  <c r="M70" i="2" s="1"/>
  <c r="L75" i="2"/>
  <c r="M75" i="2" s="1"/>
  <c r="L76" i="2"/>
  <c r="M76" i="2" s="1"/>
  <c r="L43" i="2"/>
  <c r="M43" i="2" s="1"/>
  <c r="L26" i="2"/>
  <c r="M26" i="2" s="1"/>
  <c r="L27" i="2"/>
  <c r="M27" i="2" s="1"/>
  <c r="L19" i="2"/>
  <c r="M19" i="2" s="1"/>
  <c r="L98" i="2"/>
  <c r="M98" i="2" s="1"/>
  <c r="L28" i="2"/>
  <c r="M28" i="2" s="1"/>
  <c r="L82" i="2"/>
  <c r="M82" i="2" s="1"/>
  <c r="L59" i="2"/>
  <c r="M59" i="2" s="1"/>
  <c r="L20" i="2"/>
  <c r="M20" i="2" s="1"/>
  <c r="L21" i="2"/>
  <c r="M21" i="2" s="1"/>
  <c r="L22" i="2"/>
  <c r="M22" i="2" s="1"/>
  <c r="L92" i="2"/>
  <c r="M92" i="2" s="1"/>
  <c r="L44" i="2"/>
  <c r="M44" i="2" s="1"/>
  <c r="L33" i="2"/>
  <c r="M33" i="2" s="1"/>
  <c r="L45" i="2"/>
  <c r="M45" i="2" s="1"/>
  <c r="L46" i="2"/>
  <c r="M46" i="2" s="1"/>
  <c r="L56" i="2"/>
  <c r="M56" i="2" s="1"/>
  <c r="L16" i="2"/>
  <c r="M16" i="2" s="1"/>
  <c r="L34" i="2"/>
  <c r="M34" i="2" s="1"/>
  <c r="L12" i="2"/>
  <c r="M12" i="2" s="1"/>
  <c r="L35" i="2"/>
  <c r="M35" i="2" s="1"/>
  <c r="L9" i="2"/>
  <c r="M9" i="2" s="1"/>
  <c r="L47" i="2"/>
  <c r="M47" i="2" s="1"/>
  <c r="L99" i="2"/>
  <c r="M99" i="2" s="1"/>
  <c r="L57" i="2"/>
  <c r="M57" i="2" s="1"/>
  <c r="L105" i="2"/>
  <c r="M105" i="2" s="1"/>
  <c r="L13" i="2"/>
  <c r="M13" i="2" s="1"/>
  <c r="L10" i="2"/>
  <c r="M10" i="2" s="1"/>
  <c r="L54" i="2"/>
  <c r="M54" i="2" s="1"/>
  <c r="L100" i="2"/>
  <c r="M100" i="2" s="1"/>
  <c r="L60" i="2"/>
  <c r="M60" i="2" s="1"/>
  <c r="K108" i="2"/>
  <c r="J108" i="2"/>
  <c r="G108" i="2"/>
  <c r="I152" i="2"/>
</calcChain>
</file>

<file path=xl/sharedStrings.xml><?xml version="1.0" encoding="utf-8"?>
<sst xmlns="http://schemas.openxmlformats.org/spreadsheetml/2006/main" count="351" uniqueCount="260">
  <si>
    <t>Ondřej Koupil: Květen: rekompozice Máchova Máje</t>
  </si>
  <si>
    <t>Jan Richter: Kapitoly</t>
  </si>
  <si>
    <t>Jana Šaňáková: Szammonie. Hlas Země</t>
  </si>
  <si>
    <t>Jiří Wolker: Slyším v noci tikat hodinky</t>
  </si>
  <si>
    <t>Štěpánka Ryšavá</t>
  </si>
  <si>
    <t>Háblová, Anna Beata</t>
  </si>
  <si>
    <t>Kudláček, Slavomír; Nepatřit nikomu</t>
  </si>
  <si>
    <t>Jan J. Novák - Básně</t>
  </si>
  <si>
    <t>Michal Jareš</t>
  </si>
  <si>
    <t>Filip Koryta: Modré světlo</t>
  </si>
  <si>
    <t>Adam Borzič: Šišky za úsvitu se lstivě smějí</t>
  </si>
  <si>
    <t>Robert Wudy: Skála Vratánka</t>
  </si>
  <si>
    <t>Ivana Kašpárková: Numeri</t>
  </si>
  <si>
    <t>-</t>
  </si>
  <si>
    <t>Jan Kunze: Monster Charmant</t>
  </si>
  <si>
    <t>Lenka Kuhar Daňhelová: Jaká nesmrtelnost?</t>
  </si>
  <si>
    <t>Stanislav Kolář: Pitný režim</t>
  </si>
  <si>
    <t>Krátká báseň</t>
  </si>
  <si>
    <t>Zdeněk Volf</t>
  </si>
  <si>
    <t>Viki Shock - Výbor z básnického díla 1993–2019 (pracovní název)</t>
  </si>
  <si>
    <t>Radim Kopáč</t>
  </si>
  <si>
    <t>Petr Čichoň - Borderline Frau</t>
  </si>
  <si>
    <t>David Drábek: Play Drábek</t>
  </si>
  <si>
    <t>Lukáš Csicsely: O Janu Hugu</t>
  </si>
  <si>
    <t>Jan Štifter: Světlo z Pauliny</t>
  </si>
  <si>
    <t>Tereza Límanová: Drzá líná neschopná</t>
  </si>
  <si>
    <t>Ondřej Štindl: Až se ti zatočí hlava</t>
  </si>
  <si>
    <t>Štěpán Kuchlei: Zrození tygra. Kambodžské buddhistické příběhy</t>
  </si>
  <si>
    <t>František R. Kraus, Pražské povídky</t>
  </si>
  <si>
    <t>Jan Paul: Mrkací panenka</t>
  </si>
  <si>
    <t>Pavel Šmíd, ﻿Ať žije Daur!</t>
  </si>
  <si>
    <t>Boukal, Tomáš: Duch tajgy: k lovcům severského lesa</t>
  </si>
  <si>
    <t>Jan Klíma: Kosmické listy</t>
  </si>
  <si>
    <t>Richard Weiner - Rané prózy (pracovní název)</t>
  </si>
  <si>
    <t>Yveta Shanfeldová - Americký deník</t>
  </si>
  <si>
    <t>Eva Střížovská - Český dialog</t>
  </si>
  <si>
    <t>MARTIN DANEŠ - ROZSYPANÁ SLOVA</t>
  </si>
  <si>
    <t>J.A.PITÍNSKÝ - T.MA</t>
  </si>
  <si>
    <t>SYLVA FISCHEROVÁ - TISÍCE PLOŠIN</t>
  </si>
  <si>
    <t>Daniela Fischerová: Potvora mlsná</t>
  </si>
  <si>
    <t>Petr Motýl: Šatna a klášter</t>
  </si>
  <si>
    <t>Miřenka Čechová: Baletky</t>
  </si>
  <si>
    <t>Ivan Binar: Bezstarostná léta bezradná</t>
  </si>
  <si>
    <t>Fialoví ďábli (antologie hororu)</t>
  </si>
  <si>
    <t>Martin Jiroušek</t>
  </si>
  <si>
    <t>Michal Novotný - Barevné podkolenky</t>
  </si>
  <si>
    <t>Miroslav  Skalický - A bude stejně...</t>
  </si>
  <si>
    <t>Milena Vojtková</t>
  </si>
  <si>
    <t>Anna Zonová - Směřování života hrdinů</t>
  </si>
  <si>
    <t>Selepko, Ladislav: Raison d’être</t>
  </si>
  <si>
    <t>Pavel Rejchrt - Dům světa</t>
  </si>
  <si>
    <t>Bohdan Chudoba: Sirá plynou oblaka</t>
  </si>
  <si>
    <t xml:space="preserve">Břetislav Štorm: Výbor z díla (pracovní název) </t>
  </si>
  <si>
    <t>Pavel Novotný: Zápisky z garsonky</t>
  </si>
  <si>
    <t>Ivan Matoušek: Mezi starými a novými obrazy</t>
  </si>
  <si>
    <t>David Zábranský – Slavopeklo</t>
  </si>
  <si>
    <t>VYCHOVÁNY PRVNÍ REPUBLIKOU</t>
  </si>
  <si>
    <t>xxx</t>
  </si>
  <si>
    <t>SVÁTOSTI</t>
  </si>
  <si>
    <t>XXX</t>
  </si>
  <si>
    <t>Ivan Jemelka, Partizán</t>
  </si>
  <si>
    <t>Jiří Rambousek - Od Elišky k Alence. Komentované paralelní vydání</t>
  </si>
  <si>
    <t>Jiří Rambousek</t>
  </si>
  <si>
    <t>Ondřej Cikán: Krvavý román Josefa Váchala – Komentář a bibliografie</t>
  </si>
  <si>
    <t>Holba, Jiří, Kauzalita a nominalismus v buddhistické filosofii</t>
  </si>
  <si>
    <t>Jiří Dědeček: Vzpomínky</t>
  </si>
  <si>
    <t>Zdeněk Kožmín: Bubáčcci</t>
  </si>
  <si>
    <t xml:space="preserve">Jiří Trávníček: Kulturní vetřelec (dějiny čtení – kalendárium) </t>
  </si>
  <si>
    <t>Čtení o Boženě Němcové (Antologie, sv. 16)</t>
  </si>
  <si>
    <t>Libuše Heczková</t>
  </si>
  <si>
    <t>Čtení o Františku Halasovi (Antologie, sv. 15)</t>
  </si>
  <si>
    <t>Marie Langerová</t>
  </si>
  <si>
    <t>V. Černý, I. Větvička: Džvarismus - živé evropské pohanství</t>
  </si>
  <si>
    <t xml:space="preserve">Petr Kopal: Kosmas a jeho svět. Obraz politického národa v nejstarší české kronice </t>
  </si>
  <si>
    <t>O. Pivoda: Šest snědených sluncí. Mýty a pohádky dětí přírody a dětí lidojedů</t>
  </si>
  <si>
    <t>Zbyněk Vybíral: Psychologie v literatuře</t>
  </si>
  <si>
    <t>x</t>
  </si>
  <si>
    <t>Revue Živel 41 /editor Ivan Adamovič/</t>
  </si>
  <si>
    <t>Ivan Adamovič</t>
  </si>
  <si>
    <t>Juan Zabora: Postava k podpírání</t>
  </si>
  <si>
    <t>Robert Poch, KA-ZAJIT</t>
  </si>
  <si>
    <t>Robert Poch, Proč nejsem muslimem</t>
  </si>
  <si>
    <t>Petr Hruška : V závalu (Malé a menší texty) - pracovní název</t>
  </si>
  <si>
    <t>Miloslav Topinka - Vedle mne jste všichni jenom básníci (Zlomky a skici k Jeanu Arthurovi Rimbaudovi)</t>
  </si>
  <si>
    <t>Příspěvky z konference o osobnosti a díle Andreje Stankoviče (pracovní název)</t>
  </si>
  <si>
    <t xml:space="preserve">Daňa Horáková: O Pavlu Juráčkovi (pracovní název) </t>
  </si>
  <si>
    <t xml:space="preserve">Rudolf Matys: Společný jmenovatel </t>
  </si>
  <si>
    <t>Alchymie slova (Logos 2020)</t>
  </si>
  <si>
    <t>Ondřej Cikán: Nejsladší potrava</t>
  </si>
  <si>
    <t>Luňáková, Anna: Tři!</t>
  </si>
  <si>
    <t>Mariewicz, Marika: Polynésie</t>
  </si>
  <si>
    <t>Přidal, Tomáš: Studování mělkého kroku</t>
  </si>
  <si>
    <t>Kristina Májová: O ostatních nevím nic</t>
  </si>
  <si>
    <t>Karin Lednická, Šikmý kostel: románová kronika ztraceného města</t>
  </si>
  <si>
    <t>Albert Čuba: Herec k nepřežití</t>
  </si>
  <si>
    <t>Eva Pospíšilová, Klára Foldynová – Pátá minuta</t>
  </si>
  <si>
    <t>Egon Bondy: Dlouhé ucho</t>
  </si>
  <si>
    <t>Richard Popel: Ohledávání času přítomného</t>
  </si>
  <si>
    <t>Jiří Gruša: Rozhovory. Dílo Jiřího Gruši sv. VIII.</t>
  </si>
  <si>
    <t>Dalibor Dobiáš</t>
  </si>
  <si>
    <t>Josef Škvorecký: Spisy Josefa Škvoreckého, sv. 42 Povídky z Rajského údolí, Pulchra</t>
  </si>
  <si>
    <t>Jan Karafiát- Paměti spisovatele Broučků</t>
  </si>
  <si>
    <t>Kateřina Hloušková</t>
  </si>
  <si>
    <t>Olga Jeřábková - Vzpomínky na provázku aneb Hejna bílých psíčků</t>
  </si>
  <si>
    <t>Olga Jeřábková</t>
  </si>
  <si>
    <t>Vzájemná korespondence Jana Čepa a Henri Pourrata</t>
  </si>
  <si>
    <t>Jan Zatloukal</t>
  </si>
  <si>
    <t>Petr Král / Karel Šebek, ﻿Dopisy a Sny</t>
  </si>
  <si>
    <t>Petr Král</t>
  </si>
  <si>
    <t>Karel Šebek - Dílo I /Poezie  (pracovní název)</t>
  </si>
  <si>
    <t>Bedřich Bridel: Hymny, písně, legendy</t>
  </si>
  <si>
    <t>Jan Linka</t>
  </si>
  <si>
    <t>Vítězslav Hálek: Básně a prózy</t>
  </si>
  <si>
    <t>Michal Charypar</t>
  </si>
  <si>
    <t>Karel Poláček: Okresní město - Bylo nás pět</t>
  </si>
  <si>
    <t>Marie Havránková</t>
  </si>
  <si>
    <t>Jan Zábrana: Básně a povídky</t>
  </si>
  <si>
    <t>Adéla Petruželková</t>
  </si>
  <si>
    <t xml:space="preserve">Jan Zábrana: Havran </t>
  </si>
  <si>
    <t>Josef Čapek: Výtvarná publicistika 3 (Spisy JČ, sv. 7)</t>
  </si>
  <si>
    <t>Eva Forstová</t>
  </si>
  <si>
    <t>Vachkovi: Sebrané spisy (pracovní název)</t>
  </si>
  <si>
    <t>Miloš Kameník</t>
  </si>
  <si>
    <t>ŠNYT (poezie o pivu a pivní poezie) 1880-2016</t>
  </si>
  <si>
    <t>Ivan Motýl</t>
  </si>
  <si>
    <t>Ladislav Fuks: Novely</t>
  </si>
  <si>
    <t>Tomáš Pešina z Čechorodu: Prodromus moravographiae</t>
  </si>
  <si>
    <t>Jiří Wolker: Básně</t>
  </si>
  <si>
    <t xml:space="preserve"> </t>
  </si>
  <si>
    <t>Smysl dějin a městská kultura</t>
  </si>
  <si>
    <t>Jiří Hanuš</t>
  </si>
  <si>
    <t>Petr Bergmann, Sněžný Iwan</t>
  </si>
  <si>
    <t>Ivan David: Filmové právo – aktualizované a rozšířené druhé vydání</t>
  </si>
  <si>
    <t>Přítomnost minulosti</t>
  </si>
  <si>
    <t>Martin Palouš</t>
  </si>
  <si>
    <t>Filip Tomáš, Akropolis</t>
  </si>
  <si>
    <t>Spolek Analogon</t>
  </si>
  <si>
    <t>Barrister a Principal</t>
  </si>
  <si>
    <t>Cesta domů</t>
  </si>
  <si>
    <t>Daniel Podhradský, Dauphin</t>
  </si>
  <si>
    <t>Hnízdo</t>
  </si>
  <si>
    <t>Jakub Hlaváček, Malvern</t>
  </si>
  <si>
    <t>Pavel Mervart</t>
  </si>
  <si>
    <t>Perplex</t>
  </si>
  <si>
    <t>Protimluv, z.s.</t>
  </si>
  <si>
    <t>Větrné mlýny, s.r.o.</t>
  </si>
  <si>
    <t>Albatros, a.s. /Vyšehrad</t>
  </si>
  <si>
    <t>Argo, s.r.o.</t>
  </si>
  <si>
    <t>Cattacan, s.r.o.</t>
  </si>
  <si>
    <t>CDK</t>
  </si>
  <si>
    <t>Jan Majcher, Cherm</t>
  </si>
  <si>
    <t>Dokořán, s.r.o.</t>
  </si>
  <si>
    <t>Jan Šavrda, dybbuk</t>
  </si>
  <si>
    <t>Hodek</t>
  </si>
  <si>
    <t>Martin Reiner, Druhé město</t>
  </si>
  <si>
    <t>Paseka, s.r.o.</t>
  </si>
  <si>
    <t>Pulchra, s.r.o.</t>
  </si>
  <si>
    <t>Ladislav Selepko</t>
  </si>
  <si>
    <t>Stefanos</t>
  </si>
  <si>
    <t>Viktor Stoilov, Torst</t>
  </si>
  <si>
    <t>Trigon-knihy, s.r.o.</t>
  </si>
  <si>
    <t>Triáda, s.r.o.</t>
  </si>
  <si>
    <t>Wo-men</t>
  </si>
  <si>
    <t>Petr Štengl</t>
  </si>
  <si>
    <t>Books&amp;Pipes, s.r.o.</t>
  </si>
  <si>
    <t>FLÚ Oikoymenh</t>
  </si>
  <si>
    <t>Galen, s.r.o.</t>
  </si>
  <si>
    <t>Host vydavatelství, s.r.o.</t>
  </si>
  <si>
    <t>IPSL, o.p.s.</t>
  </si>
  <si>
    <t>Nová beseda, z.s.</t>
  </si>
  <si>
    <t>PageFive</t>
  </si>
  <si>
    <t>Pistorius&amp;Olšanská, s.r.o.</t>
  </si>
  <si>
    <t>Revolver Revue, o.p.s.</t>
  </si>
  <si>
    <t>Lednická</t>
  </si>
  <si>
    <t>Provoz Hlubiny</t>
  </si>
  <si>
    <t>Books and Cards</t>
  </si>
  <si>
    <t>Česká knižnice</t>
  </si>
  <si>
    <t>Book Dock</t>
  </si>
  <si>
    <t>Institut regionální paměti</t>
  </si>
  <si>
    <t>Editor</t>
  </si>
  <si>
    <t>L. Jungmannová</t>
  </si>
  <si>
    <t>rok
vydání</t>
  </si>
  <si>
    <t>Dotace
2020</t>
  </si>
  <si>
    <t>Dotace
2021</t>
  </si>
  <si>
    <t>Náklady
celkem</t>
  </si>
  <si>
    <t>Název</t>
  </si>
  <si>
    <t>Vydavatel</t>
  </si>
  <si>
    <t>Vladislav Dudák</t>
  </si>
  <si>
    <t>Jan Dvořák 
a Vasilios Chaleplis</t>
  </si>
  <si>
    <t>Martin Machovec</t>
  </si>
  <si>
    <t xml:space="preserve"> Erik Gilk</t>
  </si>
  <si>
    <t>Irena Vaňková</t>
  </si>
  <si>
    <t>Jiří Havlík, 
Ondřej Koupil</t>
  </si>
  <si>
    <r>
      <rPr>
        <b/>
        <sz val="11"/>
        <color indexed="8"/>
        <rFont val="Times New Roman"/>
        <family val="1"/>
        <charset val="238"/>
      </rPr>
      <t xml:space="preserve">1.     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přínos pro obor (umělecká kvalita díla, kvalita překladu, zajímavý či náročný ediční počin, součást vydávaných spisů apod.)          50 %</t>
    </r>
    <r>
      <rPr>
        <b/>
        <sz val="11"/>
        <color indexed="56"/>
        <rFont val="Calibri"/>
        <family val="2"/>
        <charset val="238"/>
      </rPr>
      <t xml:space="preserve">                                      </t>
    </r>
  </si>
  <si>
    <t xml:space="preserve">2.       naplnění daného dotačního okruhu a záběr působnosti z geografického hlediska (požadavek nadregionálního </t>
  </si>
  <si>
    <t xml:space="preserve">3.        obsahové a formální zpracování projektu (jasná formulace obsahu a cíle, konkrétní realizační plán, personální zajištění, </t>
  </si>
  <si>
    <t xml:space="preserve">4.       ekonomické ukazatele, přiměřenost nákladů a požadavku na dotaci, zajištění příjmů event. vícezdrojového financování, </t>
  </si>
  <si>
    <r>
      <t xml:space="preserve">         </t>
    </r>
    <r>
      <rPr>
        <b/>
        <sz val="11"/>
        <color indexed="8"/>
        <rFont val="Calibri"/>
        <family val="2"/>
        <charset val="238"/>
      </rPr>
      <t xml:space="preserve">                 </t>
    </r>
  </si>
  <si>
    <t>z hlediska zachování a rozvíjení umělecké různorodosti                                                                           10 % </t>
  </si>
  <si>
    <t>Projekt nespadá svou náplní do okruhů dotačního programu MK .</t>
  </si>
  <si>
    <t>Petr Bergmann, Upomínkové sklo a porcelán z Krkonoš, Broumovska …</t>
  </si>
  <si>
    <t>Lída Rakušanová - Historky z natáčení</t>
  </si>
  <si>
    <t>D Krammerová: Šlitr, Šlitr výtvarník</t>
  </si>
  <si>
    <t>Taktum, z.s.</t>
  </si>
  <si>
    <t>Projekt nespadá svou náplní do okruhů dotačního programu MK .
Chybně vyplněná a neúplná žádost.</t>
  </si>
  <si>
    <r>
      <t xml:space="preserve">          posouzení prodejnosti titulu do 1 roku od vydání                                                                                                                                   </t>
    </r>
    <r>
      <rPr>
        <b/>
        <sz val="11"/>
        <color indexed="56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30 %</t>
    </r>
  </si>
  <si>
    <r>
      <t xml:space="preserve">           časový harmonogram projektu, dostatečné podklady k posouzení projektu, reálnost realizace  projektu)                                        </t>
    </r>
    <r>
      <rPr>
        <b/>
        <sz val="11"/>
        <color indexed="56"/>
        <rFont val="Calibri"/>
        <family val="2"/>
        <charset val="238"/>
      </rPr>
      <t> </t>
    </r>
    <r>
      <rPr>
        <b/>
        <sz val="11"/>
        <color indexed="8"/>
        <rFont val="Calibri"/>
        <family val="2"/>
        <charset val="238"/>
      </rPr>
      <t>10 %</t>
    </r>
  </si>
  <si>
    <t>Body
celkem</t>
  </si>
  <si>
    <t>Upra
veno</t>
  </si>
  <si>
    <t>Centrum pro studium dem. a kultury</t>
  </si>
  <si>
    <t>Post Bellum, z.s.</t>
  </si>
  <si>
    <t>VYŘAZENÉ PROJEKTY</t>
  </si>
  <si>
    <t>Autor a název</t>
  </si>
  <si>
    <t>Dotace
celkem</t>
  </si>
  <si>
    <t>ARGO spol. s r. o.</t>
  </si>
  <si>
    <t>Josef Wünch: K pramenům Eufratu a Tigridu</t>
  </si>
  <si>
    <t>Česká knižnice, Nadační fond</t>
  </si>
  <si>
    <t>Bedřich Bridel: Rozjímání a legendy</t>
  </si>
  <si>
    <t>Karel Poláček: Okresní město, Bylo nás pět</t>
  </si>
  <si>
    <t>Majcher Jan / Cherm</t>
  </si>
  <si>
    <t>Rudolf Černý, Kritické dílo, texty z let 1928 – 1970</t>
  </si>
  <si>
    <t>Triáda, nakl., s.r.o.</t>
  </si>
  <si>
    <t>František Daniel Merth: Básně 2 (Dílo, sv. 2)</t>
  </si>
  <si>
    <t>František Daniel Merth: Básně (Dílo, sv. 1)</t>
  </si>
  <si>
    <t>Jiří Němec: Profily I (Literatura, film, výtvarné umění)</t>
  </si>
  <si>
    <t>Jiří Weil: Reportáže a stati (Spisy, sv. 1)</t>
  </si>
  <si>
    <t>Společnost pro kulturu a umění, z.s.</t>
  </si>
  <si>
    <t>Kolektiv autorů: Karbonové město</t>
  </si>
  <si>
    <t>Stoilov Viktor / TORST</t>
  </si>
  <si>
    <t>Pavel Juráček: Deník 4 (1972–1989)</t>
  </si>
  <si>
    <t>TRIGON - KNIHY s.r.o.</t>
  </si>
  <si>
    <t>Bavor Rodovský z Hustiřan: Rosarium philosophorum</t>
  </si>
  <si>
    <t>Ústav pro českou literaturu AV ČR, v.v.i.</t>
  </si>
  <si>
    <t>Jakub Deml s rodinou: Dopisy a vzpomínky</t>
  </si>
  <si>
    <t>Atlantis, spol. s r.o.</t>
  </si>
  <si>
    <t>Zdeněk Kalista: Po proudu života (3)</t>
  </si>
  <si>
    <t>Jiří Hejda Útěk</t>
  </si>
  <si>
    <t>Pavel Kohout – kompletní vydání her</t>
  </si>
  <si>
    <t>Hana Lundiaková: Pod zákonem</t>
  </si>
  <si>
    <t>Weles, z.s.</t>
  </si>
  <si>
    <t>Miroslav Chocholatý: Odsouzeny k sobě</t>
  </si>
  <si>
    <t xml:space="preserve">Josef Palivec: Listář 2 </t>
  </si>
  <si>
    <t>VÍCELETÉ PROJEKTY Z R. 2019</t>
  </si>
  <si>
    <t>Hodnocení</t>
  </si>
  <si>
    <t>vyřazeno</t>
  </si>
  <si>
    <t>Jan Tlustý, 
Jiří Trávníček</t>
  </si>
  <si>
    <t>ČESKÁ LITERATURA 2020_1</t>
  </si>
  <si>
    <r>
      <t xml:space="preserve">               Hodnotící kritéria</t>
    </r>
    <r>
      <rPr>
        <sz val="12"/>
        <color indexed="56"/>
        <rFont val="Calibri"/>
        <family val="2"/>
        <charset val="238"/>
      </rPr>
      <t> :     </t>
    </r>
  </si>
  <si>
    <t xml:space="preserve"> významu projektu); přínos projektu z hlediska zachování a rozvíjení umělecké různorodosti                                                                   10 %       </t>
  </si>
  <si>
    <t xml:space="preserve"> umělecké  různorodosti        10 % </t>
  </si>
  <si>
    <t>Titul neodpovídá zaměření dotačního programu, jeho ekonomický rozpočet, výroba i přínos jsou spíše problematické.</t>
  </si>
  <si>
    <t>Neoddůvodněná žádost o 100% dotaci, diskutabilní náplň zasahující mimo okruhy dotačního programu MK</t>
  </si>
  <si>
    <t>Lydie Romanská: Kletba podle Justiny</t>
  </si>
  <si>
    <t>Dotace
v %</t>
  </si>
  <si>
    <t>Cikán Ondřej</t>
  </si>
  <si>
    <t>Dotace
z předch.
Let</t>
  </si>
  <si>
    <t>Alena Zemančíková: Zpětné zkreslení cesty. Činohra ND v letech 1990-2015</t>
  </si>
  <si>
    <t>Ladislav Grosman: Obchod na korze, Nevěsta, Z pekla štěstí; Spisy LG</t>
  </si>
  <si>
    <t>Stanislav Dvorský</t>
  </si>
  <si>
    <t>Poch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</si>
</sst>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56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2" borderId="0" xfId="0" applyNumberFormat="1" applyFill="1" applyAlignment="1">
      <alignment wrapText="1"/>
    </xf>
    <xf numFmtId="0" fontId="0" fillId="2" borderId="0" xfId="0" applyFont="1" applyFill="1" applyAlignment="1">
      <alignment horizontal="left" vertical="center" indent="2"/>
    </xf>
    <xf numFmtId="49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2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3" fontId="1" fillId="2" borderId="0" xfId="0" applyNumberFormat="1" applyFont="1" applyFill="1"/>
    <xf numFmtId="0" fontId="0" fillId="0" borderId="1" xfId="0" applyBorder="1" applyAlignment="1">
      <alignment wrapText="1"/>
    </xf>
    <xf numFmtId="0" fontId="0" fillId="0" borderId="3" xfId="0" applyBorder="1"/>
    <xf numFmtId="3" fontId="0" fillId="0" borderId="1" xfId="0" applyNumberFormat="1" applyFont="1" applyBorder="1"/>
    <xf numFmtId="0" fontId="0" fillId="0" borderId="1" xfId="0" applyFill="1" applyBorder="1" applyAlignment="1">
      <alignment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0" fillId="0" borderId="6" xfId="0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/>
    <xf numFmtId="0" fontId="0" fillId="0" borderId="1" xfId="0" applyFont="1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Font="1" applyFill="1" applyBorder="1" applyAlignment="1">
      <alignment wrapText="1"/>
    </xf>
    <xf numFmtId="3" fontId="0" fillId="0" borderId="13" xfId="0" applyNumberFormat="1" applyFill="1" applyBorder="1"/>
    <xf numFmtId="3" fontId="0" fillId="0" borderId="14" xfId="0" applyNumberFormat="1" applyFill="1" applyBorder="1"/>
    <xf numFmtId="3" fontId="0" fillId="0" borderId="15" xfId="0" applyNumberFormat="1" applyFill="1" applyBorder="1"/>
    <xf numFmtId="3" fontId="1" fillId="0" borderId="16" xfId="0" applyNumberFormat="1" applyFont="1" applyBorder="1"/>
    <xf numFmtId="3" fontId="0" fillId="3" borderId="0" xfId="0" applyNumberFormat="1" applyFill="1"/>
    <xf numFmtId="0" fontId="1" fillId="2" borderId="0" xfId="0" applyFont="1" applyFill="1"/>
    <xf numFmtId="1" fontId="1" fillId="2" borderId="17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Font="1" applyBorder="1"/>
    <xf numFmtId="0" fontId="0" fillId="0" borderId="3" xfId="0" applyBorder="1" applyAlignment="1">
      <alignment horizontal="center"/>
    </xf>
    <xf numFmtId="3" fontId="0" fillId="0" borderId="3" xfId="0" applyNumberFormat="1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3" fontId="0" fillId="2" borderId="0" xfId="0" applyNumberFormat="1" applyFont="1" applyFill="1" applyBorder="1"/>
    <xf numFmtId="0" fontId="0" fillId="2" borderId="0" xfId="0" applyFill="1" applyAlignment="1">
      <alignment horizontal="center" wrapText="1"/>
    </xf>
    <xf numFmtId="3" fontId="0" fillId="0" borderId="7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wrapText="1"/>
    </xf>
    <xf numFmtId="3" fontId="1" fillId="3" borderId="0" xfId="0" applyNumberFormat="1" applyFont="1" applyFill="1"/>
    <xf numFmtId="1" fontId="0" fillId="3" borderId="0" xfId="0" applyNumberFormat="1" applyFill="1"/>
    <xf numFmtId="0" fontId="0" fillId="3" borderId="19" xfId="0" applyFill="1" applyBorder="1" applyAlignment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7" fillId="3" borderId="19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wrapText="1"/>
    </xf>
    <xf numFmtId="0" fontId="1" fillId="3" borderId="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wrapText="1"/>
    </xf>
    <xf numFmtId="3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9" fontId="1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9" fontId="1" fillId="2" borderId="1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3" fontId="1" fillId="4" borderId="10" xfId="0" applyNumberFormat="1" applyFont="1" applyFill="1" applyBorder="1"/>
    <xf numFmtId="3" fontId="12" fillId="0" borderId="5" xfId="0" applyNumberFormat="1" applyFont="1" applyBorder="1"/>
    <xf numFmtId="9" fontId="12" fillId="4" borderId="4" xfId="0" applyNumberFormat="1" applyFont="1" applyFill="1" applyBorder="1" applyAlignment="1">
      <alignment horizontal="center"/>
    </xf>
    <xf numFmtId="9" fontId="12" fillId="4" borderId="3" xfId="0" applyNumberFormat="1" applyFon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3" fontId="12" fillId="4" borderId="7" xfId="0" applyNumberFormat="1" applyFont="1" applyFill="1" applyBorder="1"/>
    <xf numFmtId="3" fontId="12" fillId="4" borderId="1" xfId="0" applyNumberFormat="1" applyFont="1" applyFill="1" applyBorder="1"/>
    <xf numFmtId="3" fontId="12" fillId="4" borderId="12" xfId="0" applyNumberFormat="1" applyFont="1" applyFill="1" applyBorder="1"/>
    <xf numFmtId="3" fontId="12" fillId="0" borderId="1" xfId="0" applyNumberFormat="1" applyFont="1" applyBorder="1"/>
    <xf numFmtId="9" fontId="12" fillId="4" borderId="1" xfId="0" applyNumberFormat="1" applyFont="1" applyFill="1" applyBorder="1" applyAlignment="1">
      <alignment horizontal="center"/>
    </xf>
    <xf numFmtId="3" fontId="12" fillId="0" borderId="3" xfId="0" applyNumberFormat="1" applyFont="1" applyBorder="1"/>
    <xf numFmtId="0" fontId="1" fillId="2" borderId="28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1" fillId="2" borderId="30" xfId="0" applyFont="1" applyFill="1" applyBorder="1"/>
    <xf numFmtId="0" fontId="0" fillId="2" borderId="30" xfId="0" applyFill="1" applyBorder="1"/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10" fillId="3" borderId="0" xfId="0" applyFont="1" applyFill="1" applyAlignment="1">
      <alignment horizontal="justify" vertical="center"/>
    </xf>
    <xf numFmtId="0" fontId="1" fillId="2" borderId="0" xfId="0" applyFont="1" applyFill="1" applyAlignment="1">
      <alignment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1" fillId="4" borderId="4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3" fontId="1" fillId="4" borderId="4" xfId="0" applyNumberFormat="1" applyFont="1" applyFill="1" applyBorder="1"/>
    <xf numFmtId="3" fontId="1" fillId="4" borderId="1" xfId="0" applyNumberFormat="1" applyFont="1" applyFill="1" applyBorder="1"/>
    <xf numFmtId="3" fontId="1" fillId="4" borderId="3" xfId="0" applyNumberFormat="1" applyFont="1" applyFill="1" applyBorder="1"/>
    <xf numFmtId="3" fontId="1" fillId="4" borderId="0" xfId="0" applyNumberFormat="1" applyFont="1" applyFill="1"/>
    <xf numFmtId="3" fontId="0" fillId="4" borderId="7" xfId="0" applyNumberFormat="1" applyFill="1" applyBorder="1"/>
    <xf numFmtId="3" fontId="0" fillId="4" borderId="1" xfId="0" applyNumberFormat="1" applyFill="1" applyBorder="1"/>
    <xf numFmtId="3" fontId="0" fillId="4" borderId="12" xfId="0" applyNumberFormat="1" applyFill="1" applyBorder="1"/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topLeftCell="A132" zoomScale="85" zoomScaleNormal="85" workbookViewId="0">
      <selection activeCell="N145" sqref="N145"/>
    </sheetView>
  </sheetViews>
  <sheetFormatPr defaultRowHeight="15" x14ac:dyDescent="0.25"/>
  <cols>
    <col min="1" max="1" width="1.7109375" customWidth="1"/>
    <col min="2" max="2" width="5.7109375" style="2" customWidth="1"/>
    <col min="3" max="3" width="49.140625" style="15" customWidth="1"/>
    <col min="4" max="4" width="28.28515625" customWidth="1"/>
    <col min="5" max="5" width="23.140625" customWidth="1"/>
    <col min="6" max="6" width="7.42578125" style="2" customWidth="1"/>
    <col min="7" max="7" width="10.28515625" style="3" customWidth="1"/>
    <col min="8" max="8" width="9.7109375" style="3" customWidth="1"/>
    <col min="9" max="9" width="8" style="16" customWidth="1"/>
    <col min="10" max="10" width="9.140625" style="3"/>
    <col min="11" max="11" width="9.42578125" style="4" customWidth="1"/>
    <col min="12" max="12" width="9.42578125" customWidth="1"/>
    <col min="13" max="13" width="7.5703125" style="105" customWidth="1"/>
    <col min="14" max="14" width="33.140625" style="93" customWidth="1"/>
    <col min="15" max="15" width="2" customWidth="1"/>
  </cols>
  <sheetData>
    <row r="1" spans="1:15" s="1" customFormat="1" ht="26.25" customHeight="1" thickBot="1" x14ac:dyDescent="0.3">
      <c r="A1" s="115"/>
      <c r="B1" s="95"/>
      <c r="C1" s="95" t="s">
        <v>246</v>
      </c>
      <c r="D1" s="95"/>
      <c r="E1" s="83"/>
      <c r="F1" s="84"/>
      <c r="G1" s="83"/>
      <c r="H1" s="83"/>
      <c r="I1" s="83"/>
      <c r="J1" s="83"/>
      <c r="K1" s="83"/>
      <c r="L1" s="85"/>
      <c r="M1" s="94"/>
      <c r="N1" s="90"/>
      <c r="O1" s="45"/>
    </row>
    <row r="2" spans="1:15" s="1" customFormat="1" ht="43.5" customHeight="1" thickBot="1" x14ac:dyDescent="0.3">
      <c r="A2" s="116"/>
      <c r="B2" s="112"/>
      <c r="C2" s="53" t="s">
        <v>185</v>
      </c>
      <c r="D2" s="52" t="s">
        <v>186</v>
      </c>
      <c r="E2" s="52" t="s">
        <v>179</v>
      </c>
      <c r="F2" s="54" t="s">
        <v>181</v>
      </c>
      <c r="G2" s="55" t="s">
        <v>184</v>
      </c>
      <c r="H2" s="46" t="s">
        <v>207</v>
      </c>
      <c r="I2" s="86" t="s">
        <v>208</v>
      </c>
      <c r="J2" s="88" t="s">
        <v>182</v>
      </c>
      <c r="K2" s="56" t="s">
        <v>183</v>
      </c>
      <c r="L2" s="87" t="s">
        <v>213</v>
      </c>
      <c r="M2" s="96" t="s">
        <v>253</v>
      </c>
      <c r="N2" s="56" t="s">
        <v>243</v>
      </c>
      <c r="O2" s="45"/>
    </row>
    <row r="3" spans="1:15" x14ac:dyDescent="0.25">
      <c r="A3" s="117"/>
      <c r="B3" s="113">
        <v>1</v>
      </c>
      <c r="C3" s="124" t="s">
        <v>24</v>
      </c>
      <c r="D3" s="47" t="s">
        <v>146</v>
      </c>
      <c r="E3" s="47"/>
      <c r="F3" s="48">
        <v>2020</v>
      </c>
      <c r="G3" s="49">
        <v>241000</v>
      </c>
      <c r="H3" s="24">
        <v>70.857142857142861</v>
      </c>
      <c r="I3" s="24">
        <v>7.0857142857142863</v>
      </c>
      <c r="J3" s="126">
        <v>39000</v>
      </c>
      <c r="K3" s="126"/>
      <c r="L3" s="101">
        <f t="shared" ref="L3:L34" si="0">SUM(J3:K3)</f>
        <v>39000</v>
      </c>
      <c r="M3" s="102">
        <f t="shared" ref="M3:M34" si="1">SUM(L3/G3)</f>
        <v>0.16182572614107885</v>
      </c>
      <c r="N3" s="91"/>
      <c r="O3" s="28"/>
    </row>
    <row r="4" spans="1:15" x14ac:dyDescent="0.25">
      <c r="A4" s="117"/>
      <c r="B4" s="114">
        <v>2</v>
      </c>
      <c r="C4" s="98" t="s">
        <v>23</v>
      </c>
      <c r="D4" s="5" t="s">
        <v>146</v>
      </c>
      <c r="E4" s="5"/>
      <c r="F4" s="6">
        <v>2020</v>
      </c>
      <c r="G4" s="20">
        <v>193680</v>
      </c>
      <c r="H4" s="22">
        <v>69.714285714285708</v>
      </c>
      <c r="I4" s="22">
        <v>6.9714285714285706</v>
      </c>
      <c r="J4" s="127">
        <v>45000</v>
      </c>
      <c r="K4" s="127"/>
      <c r="L4" s="109">
        <f t="shared" si="0"/>
        <v>45000</v>
      </c>
      <c r="M4" s="110">
        <f t="shared" si="1"/>
        <v>0.23234200743494424</v>
      </c>
      <c r="N4" s="89"/>
      <c r="O4" s="28"/>
    </row>
    <row r="5" spans="1:15" x14ac:dyDescent="0.25">
      <c r="A5" s="117"/>
      <c r="B5" s="113">
        <v>3</v>
      </c>
      <c r="C5" s="98" t="s">
        <v>26</v>
      </c>
      <c r="D5" s="5" t="s">
        <v>147</v>
      </c>
      <c r="E5" s="5"/>
      <c r="F5" s="6">
        <v>2020</v>
      </c>
      <c r="G5" s="20">
        <v>216000</v>
      </c>
      <c r="H5" s="22">
        <v>80</v>
      </c>
      <c r="I5" s="22">
        <v>8</v>
      </c>
      <c r="J5" s="127">
        <v>48000</v>
      </c>
      <c r="K5" s="127"/>
      <c r="L5" s="109">
        <f t="shared" si="0"/>
        <v>48000</v>
      </c>
      <c r="M5" s="110">
        <f t="shared" si="1"/>
        <v>0.22222222222222221</v>
      </c>
      <c r="N5" s="89"/>
      <c r="O5" s="28"/>
    </row>
    <row r="6" spans="1:15" x14ac:dyDescent="0.25">
      <c r="A6" s="117"/>
      <c r="B6" s="114">
        <v>4</v>
      </c>
      <c r="C6" s="98" t="s">
        <v>25</v>
      </c>
      <c r="D6" s="5" t="s">
        <v>147</v>
      </c>
      <c r="E6" s="5"/>
      <c r="F6" s="6">
        <v>2020</v>
      </c>
      <c r="G6" s="20">
        <v>194000</v>
      </c>
      <c r="H6" s="22">
        <v>78.428571428571431</v>
      </c>
      <c r="I6" s="22">
        <v>7.8428571428571434</v>
      </c>
      <c r="J6" s="127">
        <v>48000</v>
      </c>
      <c r="K6" s="127"/>
      <c r="L6" s="109">
        <f t="shared" si="0"/>
        <v>48000</v>
      </c>
      <c r="M6" s="110">
        <f t="shared" si="1"/>
        <v>0.24742268041237114</v>
      </c>
      <c r="N6" s="89"/>
      <c r="O6" s="28"/>
    </row>
    <row r="7" spans="1:15" ht="30" x14ac:dyDescent="0.25">
      <c r="A7" s="117"/>
      <c r="B7" s="113">
        <v>5</v>
      </c>
      <c r="C7" s="98" t="s">
        <v>27</v>
      </c>
      <c r="D7" s="5" t="s">
        <v>137</v>
      </c>
      <c r="E7" s="5"/>
      <c r="F7" s="6">
        <v>2020</v>
      </c>
      <c r="G7" s="20">
        <v>152000</v>
      </c>
      <c r="H7" s="22">
        <v>53.428571428571431</v>
      </c>
      <c r="I7" s="22">
        <v>5.3428571428571434</v>
      </c>
      <c r="J7" s="127">
        <v>25000</v>
      </c>
      <c r="K7" s="127"/>
      <c r="L7" s="109">
        <f t="shared" si="0"/>
        <v>25000</v>
      </c>
      <c r="M7" s="110">
        <f t="shared" si="1"/>
        <v>0.16447368421052633</v>
      </c>
      <c r="N7" s="89"/>
      <c r="O7" s="28"/>
    </row>
    <row r="8" spans="1:15" ht="60" x14ac:dyDescent="0.25">
      <c r="A8" s="117"/>
      <c r="B8" s="114">
        <v>6</v>
      </c>
      <c r="C8" s="98" t="s">
        <v>2</v>
      </c>
      <c r="D8" s="5" t="s">
        <v>137</v>
      </c>
      <c r="E8" s="5"/>
      <c r="F8" s="6">
        <v>2020</v>
      </c>
      <c r="G8" s="20">
        <v>125000</v>
      </c>
      <c r="H8" s="22">
        <v>38.285714285714285</v>
      </c>
      <c r="I8" s="22">
        <v>3.8285714285714283</v>
      </c>
      <c r="J8" s="127">
        <v>0</v>
      </c>
      <c r="K8" s="127"/>
      <c r="L8" s="109">
        <f t="shared" si="0"/>
        <v>0</v>
      </c>
      <c r="M8" s="110">
        <f t="shared" si="1"/>
        <v>0</v>
      </c>
      <c r="N8" s="89" t="s">
        <v>250</v>
      </c>
      <c r="O8" s="28"/>
    </row>
    <row r="9" spans="1:15" x14ac:dyDescent="0.25">
      <c r="A9" s="117"/>
      <c r="B9" s="113">
        <v>7</v>
      </c>
      <c r="C9" s="98" t="s">
        <v>98</v>
      </c>
      <c r="D9" s="5" t="s">
        <v>137</v>
      </c>
      <c r="E9" s="5" t="s">
        <v>99</v>
      </c>
      <c r="F9" s="6">
        <v>2020</v>
      </c>
      <c r="G9" s="20">
        <v>497500</v>
      </c>
      <c r="H9" s="22">
        <v>79.857142857142861</v>
      </c>
      <c r="I9" s="22">
        <v>7.9857142857142858</v>
      </c>
      <c r="J9" s="127">
        <v>165000</v>
      </c>
      <c r="K9" s="127"/>
      <c r="L9" s="109">
        <f t="shared" si="0"/>
        <v>165000</v>
      </c>
      <c r="M9" s="110">
        <f t="shared" si="1"/>
        <v>0.33165829145728642</v>
      </c>
      <c r="N9" s="89"/>
      <c r="O9" s="28"/>
    </row>
    <row r="10" spans="1:15" ht="30" x14ac:dyDescent="0.25">
      <c r="A10" s="117"/>
      <c r="B10" s="114">
        <v>8</v>
      </c>
      <c r="C10" s="98" t="s">
        <v>100</v>
      </c>
      <c r="D10" s="5" t="s">
        <v>175</v>
      </c>
      <c r="E10" s="5" t="s">
        <v>13</v>
      </c>
      <c r="F10" s="6">
        <v>2021</v>
      </c>
      <c r="G10" s="20">
        <v>179100</v>
      </c>
      <c r="H10" s="22">
        <v>82.833333333333329</v>
      </c>
      <c r="I10" s="22">
        <v>8.2833333333333332</v>
      </c>
      <c r="J10" s="127">
        <v>56000</v>
      </c>
      <c r="K10" s="127"/>
      <c r="L10" s="109">
        <f t="shared" si="0"/>
        <v>56000</v>
      </c>
      <c r="M10" s="110">
        <f t="shared" si="1"/>
        <v>0.31267448352875488</v>
      </c>
      <c r="N10" s="89"/>
      <c r="O10" s="28"/>
    </row>
    <row r="11" spans="1:15" ht="30" x14ac:dyDescent="0.25">
      <c r="A11" s="117"/>
      <c r="B11" s="113">
        <v>9</v>
      </c>
      <c r="C11" s="98" t="s">
        <v>61</v>
      </c>
      <c r="D11" s="5" t="s">
        <v>164</v>
      </c>
      <c r="E11" s="5" t="s">
        <v>62</v>
      </c>
      <c r="F11" s="6">
        <v>2020</v>
      </c>
      <c r="G11" s="20">
        <v>338000</v>
      </c>
      <c r="H11" s="22">
        <v>79.142857142857139</v>
      </c>
      <c r="I11" s="22">
        <v>7.9142857142857137</v>
      </c>
      <c r="J11" s="127">
        <v>100000</v>
      </c>
      <c r="K11" s="127"/>
      <c r="L11" s="109">
        <f t="shared" si="0"/>
        <v>100000</v>
      </c>
      <c r="M11" s="110">
        <f t="shared" si="1"/>
        <v>0.29585798816568049</v>
      </c>
      <c r="N11" s="89"/>
      <c r="O11" s="28"/>
    </row>
    <row r="12" spans="1:15" ht="30" x14ac:dyDescent="0.25">
      <c r="A12" s="117"/>
      <c r="B12" s="114">
        <v>10</v>
      </c>
      <c r="C12" s="98" t="s">
        <v>103</v>
      </c>
      <c r="D12" s="5" t="s">
        <v>164</v>
      </c>
      <c r="E12" s="5" t="s">
        <v>104</v>
      </c>
      <c r="F12" s="6">
        <v>2020</v>
      </c>
      <c r="G12" s="20">
        <v>194000</v>
      </c>
      <c r="H12" s="22">
        <v>81.428571428571431</v>
      </c>
      <c r="I12" s="22">
        <v>8.1428571428571423</v>
      </c>
      <c r="J12" s="127">
        <v>63000</v>
      </c>
      <c r="K12" s="127"/>
      <c r="L12" s="109">
        <f t="shared" si="0"/>
        <v>63000</v>
      </c>
      <c r="M12" s="110">
        <f t="shared" si="1"/>
        <v>0.32474226804123713</v>
      </c>
      <c r="N12" s="89"/>
      <c r="O12" s="28"/>
    </row>
    <row r="13" spans="1:15" x14ac:dyDescent="0.25">
      <c r="A13" s="117"/>
      <c r="B13" s="113">
        <v>11</v>
      </c>
      <c r="C13" s="98" t="s">
        <v>101</v>
      </c>
      <c r="D13" s="5" t="s">
        <v>164</v>
      </c>
      <c r="E13" s="5" t="s">
        <v>102</v>
      </c>
      <c r="F13" s="6">
        <v>2020</v>
      </c>
      <c r="G13" s="20">
        <v>292000</v>
      </c>
      <c r="H13" s="22">
        <v>71.142857142857139</v>
      </c>
      <c r="I13" s="22">
        <v>7.1142857142857139</v>
      </c>
      <c r="J13" s="127">
        <v>60000</v>
      </c>
      <c r="K13" s="127"/>
      <c r="L13" s="109">
        <f t="shared" si="0"/>
        <v>60000</v>
      </c>
      <c r="M13" s="110">
        <f t="shared" si="1"/>
        <v>0.20547945205479451</v>
      </c>
      <c r="N13" s="89"/>
      <c r="O13" s="28"/>
    </row>
    <row r="14" spans="1:15" x14ac:dyDescent="0.25">
      <c r="A14" s="117"/>
      <c r="B14" s="114">
        <v>12</v>
      </c>
      <c r="C14" s="98" t="s">
        <v>28</v>
      </c>
      <c r="D14" s="5" t="s">
        <v>148</v>
      </c>
      <c r="E14" s="5" t="s">
        <v>187</v>
      </c>
      <c r="F14" s="6">
        <v>2020</v>
      </c>
      <c r="G14" s="20">
        <v>216250</v>
      </c>
      <c r="H14" s="22">
        <v>73.571428571428569</v>
      </c>
      <c r="I14" s="22">
        <v>7.3571428571428568</v>
      </c>
      <c r="J14" s="127">
        <v>50000</v>
      </c>
      <c r="K14" s="127"/>
      <c r="L14" s="109">
        <f t="shared" si="0"/>
        <v>50000</v>
      </c>
      <c r="M14" s="110">
        <f t="shared" si="1"/>
        <v>0.23121387283236994</v>
      </c>
      <c r="N14" s="89"/>
      <c r="O14" s="28"/>
    </row>
    <row r="15" spans="1:15" x14ac:dyDescent="0.25">
      <c r="A15" s="117"/>
      <c r="B15" s="113">
        <v>13</v>
      </c>
      <c r="C15" s="98" t="s">
        <v>29</v>
      </c>
      <c r="D15" s="5" t="s">
        <v>149</v>
      </c>
      <c r="E15" s="5"/>
      <c r="F15" s="6">
        <v>2020</v>
      </c>
      <c r="G15" s="20">
        <v>104000</v>
      </c>
      <c r="H15" s="22">
        <v>68.142857142857139</v>
      </c>
      <c r="I15" s="22">
        <v>6.8142857142857141</v>
      </c>
      <c r="J15" s="127">
        <v>30000</v>
      </c>
      <c r="K15" s="127"/>
      <c r="L15" s="109">
        <f t="shared" si="0"/>
        <v>30000</v>
      </c>
      <c r="M15" s="110">
        <f t="shared" si="1"/>
        <v>0.28846153846153844</v>
      </c>
      <c r="N15" s="89"/>
      <c r="O15" s="28"/>
    </row>
    <row r="16" spans="1:15" ht="16.5" customHeight="1" x14ac:dyDescent="0.25">
      <c r="A16" s="117"/>
      <c r="B16" s="114">
        <v>14</v>
      </c>
      <c r="C16" s="98" t="s">
        <v>105</v>
      </c>
      <c r="D16" s="5" t="s">
        <v>149</v>
      </c>
      <c r="E16" s="5" t="s">
        <v>106</v>
      </c>
      <c r="F16" s="6">
        <v>2021</v>
      </c>
      <c r="G16" s="20">
        <v>286500</v>
      </c>
      <c r="H16" s="22">
        <v>84.833333333333329</v>
      </c>
      <c r="I16" s="22">
        <v>9</v>
      </c>
      <c r="J16" s="127">
        <v>55000</v>
      </c>
      <c r="K16" s="127">
        <v>87000</v>
      </c>
      <c r="L16" s="109">
        <f t="shared" si="0"/>
        <v>142000</v>
      </c>
      <c r="M16" s="110">
        <f t="shared" si="1"/>
        <v>0.49563699825479929</v>
      </c>
      <c r="N16" s="89"/>
      <c r="O16" s="28"/>
    </row>
    <row r="17" spans="1:15" x14ac:dyDescent="0.25">
      <c r="A17" s="117"/>
      <c r="B17" s="113">
        <v>15</v>
      </c>
      <c r="C17" s="98" t="s">
        <v>3</v>
      </c>
      <c r="D17" s="5" t="s">
        <v>138</v>
      </c>
      <c r="E17" s="5" t="s">
        <v>4</v>
      </c>
      <c r="F17" s="6">
        <v>2020</v>
      </c>
      <c r="G17" s="20">
        <v>151000</v>
      </c>
      <c r="H17" s="22">
        <v>74.857142857142861</v>
      </c>
      <c r="I17" s="22">
        <v>7.4857142857142858</v>
      </c>
      <c r="J17" s="127">
        <v>45000</v>
      </c>
      <c r="K17" s="127"/>
      <c r="L17" s="109">
        <f t="shared" si="0"/>
        <v>45000</v>
      </c>
      <c r="M17" s="110">
        <f t="shared" si="1"/>
        <v>0.29801324503311261</v>
      </c>
      <c r="N17" s="89"/>
      <c r="O17" s="28"/>
    </row>
    <row r="18" spans="1:15" ht="30" x14ac:dyDescent="0.25">
      <c r="A18" s="117"/>
      <c r="B18" s="114">
        <v>16</v>
      </c>
      <c r="C18" s="98" t="s">
        <v>63</v>
      </c>
      <c r="D18" s="5" t="s">
        <v>254</v>
      </c>
      <c r="E18" s="5"/>
      <c r="F18" s="6">
        <v>2020</v>
      </c>
      <c r="G18" s="20">
        <v>194500</v>
      </c>
      <c r="H18" s="22">
        <v>75.571428571428569</v>
      </c>
      <c r="I18" s="22">
        <v>7.5571428571428569</v>
      </c>
      <c r="J18" s="127">
        <v>60000</v>
      </c>
      <c r="K18" s="127"/>
      <c r="L18" s="109">
        <f t="shared" si="0"/>
        <v>60000</v>
      </c>
      <c r="M18" s="110">
        <f t="shared" si="1"/>
        <v>0.30848329048843187</v>
      </c>
      <c r="N18" s="89"/>
      <c r="O18" s="28"/>
    </row>
    <row r="19" spans="1:15" x14ac:dyDescent="0.25">
      <c r="A19" s="117"/>
      <c r="B19" s="113">
        <v>17</v>
      </c>
      <c r="C19" s="98" t="s">
        <v>88</v>
      </c>
      <c r="D19" s="5" t="s">
        <v>254</v>
      </c>
      <c r="E19" s="5"/>
      <c r="F19" s="6"/>
      <c r="G19" s="20">
        <v>97000</v>
      </c>
      <c r="H19" s="22">
        <v>73.714285714285708</v>
      </c>
      <c r="I19" s="22">
        <v>7.371428571428571</v>
      </c>
      <c r="J19" s="127">
        <v>24000</v>
      </c>
      <c r="K19" s="127"/>
      <c r="L19" s="109">
        <f t="shared" si="0"/>
        <v>24000</v>
      </c>
      <c r="M19" s="110">
        <f t="shared" si="1"/>
        <v>0.24742268041237114</v>
      </c>
      <c r="N19" s="89"/>
      <c r="O19" s="28"/>
    </row>
    <row r="20" spans="1:15" ht="30" x14ac:dyDescent="0.25">
      <c r="A20" s="117"/>
      <c r="B20" s="114">
        <v>18</v>
      </c>
      <c r="C20" s="98" t="s">
        <v>126</v>
      </c>
      <c r="D20" s="5" t="s">
        <v>176</v>
      </c>
      <c r="E20" s="18" t="s">
        <v>192</v>
      </c>
      <c r="F20" s="6">
        <v>2021</v>
      </c>
      <c r="G20" s="20">
        <v>119000</v>
      </c>
      <c r="H20" s="22">
        <v>93.857142857142861</v>
      </c>
      <c r="I20" s="22">
        <v>9.3857142857142861</v>
      </c>
      <c r="J20" s="127">
        <v>43000</v>
      </c>
      <c r="K20" s="127">
        <v>49000</v>
      </c>
      <c r="L20" s="109">
        <f t="shared" si="0"/>
        <v>92000</v>
      </c>
      <c r="M20" s="110">
        <f t="shared" si="1"/>
        <v>0.77310924369747902</v>
      </c>
      <c r="N20" s="89"/>
      <c r="O20" s="28"/>
    </row>
    <row r="21" spans="1:15" x14ac:dyDescent="0.25">
      <c r="A21" s="117"/>
      <c r="B21" s="113">
        <v>19</v>
      </c>
      <c r="C21" s="98" t="s">
        <v>125</v>
      </c>
      <c r="D21" s="5" t="s">
        <v>176</v>
      </c>
      <c r="E21" s="5" t="s">
        <v>190</v>
      </c>
      <c r="F21" s="6">
        <v>2021</v>
      </c>
      <c r="G21" s="20">
        <v>120000</v>
      </c>
      <c r="H21" s="22">
        <v>93.571428571428569</v>
      </c>
      <c r="I21" s="22">
        <v>9.3571428571428577</v>
      </c>
      <c r="J21" s="127">
        <v>37000</v>
      </c>
      <c r="K21" s="127">
        <v>56000</v>
      </c>
      <c r="L21" s="109">
        <f t="shared" si="0"/>
        <v>93000</v>
      </c>
      <c r="M21" s="110">
        <f t="shared" si="1"/>
        <v>0.77500000000000002</v>
      </c>
      <c r="N21" s="89"/>
      <c r="O21" s="28"/>
    </row>
    <row r="22" spans="1:15" x14ac:dyDescent="0.25">
      <c r="A22" s="117"/>
      <c r="B22" s="114">
        <v>20</v>
      </c>
      <c r="C22" s="98" t="s">
        <v>127</v>
      </c>
      <c r="D22" s="5" t="s">
        <v>176</v>
      </c>
      <c r="E22" s="5" t="s">
        <v>191</v>
      </c>
      <c r="F22" s="6">
        <v>2021</v>
      </c>
      <c r="G22" s="20">
        <v>102500</v>
      </c>
      <c r="H22" s="22">
        <v>93.571428571428569</v>
      </c>
      <c r="I22" s="22">
        <v>9.3571428571428577</v>
      </c>
      <c r="J22" s="127">
        <v>29000</v>
      </c>
      <c r="K22" s="127">
        <v>46000</v>
      </c>
      <c r="L22" s="109">
        <f t="shared" si="0"/>
        <v>75000</v>
      </c>
      <c r="M22" s="110">
        <f t="shared" si="1"/>
        <v>0.73170731707317072</v>
      </c>
      <c r="N22" s="89"/>
      <c r="O22" s="28"/>
    </row>
    <row r="23" spans="1:15" x14ac:dyDescent="0.25">
      <c r="A23" s="117"/>
      <c r="B23" s="113">
        <v>21</v>
      </c>
      <c r="C23" s="98" t="s">
        <v>6</v>
      </c>
      <c r="D23" s="5" t="s">
        <v>139</v>
      </c>
      <c r="E23" s="5"/>
      <c r="F23" s="6">
        <v>2020</v>
      </c>
      <c r="G23" s="20">
        <v>71200</v>
      </c>
      <c r="H23" s="22">
        <v>82.571428571428569</v>
      </c>
      <c r="I23" s="22">
        <v>8.2571428571428562</v>
      </c>
      <c r="J23" s="127">
        <v>24000</v>
      </c>
      <c r="K23" s="127"/>
      <c r="L23" s="109">
        <f t="shared" si="0"/>
        <v>24000</v>
      </c>
      <c r="M23" s="110">
        <f t="shared" si="1"/>
        <v>0.33707865168539325</v>
      </c>
      <c r="N23" s="89"/>
      <c r="O23" s="28"/>
    </row>
    <row r="24" spans="1:15" x14ac:dyDescent="0.25">
      <c r="A24" s="117"/>
      <c r="B24" s="114">
        <v>22</v>
      </c>
      <c r="C24" s="98" t="s">
        <v>5</v>
      </c>
      <c r="D24" s="5" t="s">
        <v>139</v>
      </c>
      <c r="E24" s="5"/>
      <c r="F24" s="6">
        <v>2020</v>
      </c>
      <c r="G24" s="20">
        <v>70600</v>
      </c>
      <c r="H24" s="22">
        <v>77.428571428571431</v>
      </c>
      <c r="I24" s="22">
        <v>7.7428571428571429</v>
      </c>
      <c r="J24" s="127">
        <v>24000</v>
      </c>
      <c r="K24" s="127"/>
      <c r="L24" s="109">
        <f t="shared" si="0"/>
        <v>24000</v>
      </c>
      <c r="M24" s="110">
        <f t="shared" si="1"/>
        <v>0.33994334277620397</v>
      </c>
      <c r="N24" s="89"/>
      <c r="O24" s="28"/>
    </row>
    <row r="25" spans="1:15" ht="15.75" customHeight="1" x14ac:dyDescent="0.25">
      <c r="A25" s="117"/>
      <c r="B25" s="113">
        <v>23</v>
      </c>
      <c r="C25" s="98" t="s">
        <v>31</v>
      </c>
      <c r="D25" s="5" t="s">
        <v>139</v>
      </c>
      <c r="E25" s="5"/>
      <c r="F25" s="6">
        <v>2020</v>
      </c>
      <c r="G25" s="20">
        <v>133900</v>
      </c>
      <c r="H25" s="22">
        <v>70.571428571428569</v>
      </c>
      <c r="I25" s="22">
        <v>7.0571428571428569</v>
      </c>
      <c r="J25" s="127">
        <v>28000</v>
      </c>
      <c r="K25" s="127"/>
      <c r="L25" s="109">
        <f t="shared" si="0"/>
        <v>28000</v>
      </c>
      <c r="M25" s="110">
        <f t="shared" si="1"/>
        <v>0.20911127707244212</v>
      </c>
      <c r="N25" s="89"/>
      <c r="O25" s="28"/>
    </row>
    <row r="26" spans="1:15" x14ac:dyDescent="0.25">
      <c r="A26" s="117"/>
      <c r="B26" s="114">
        <v>24</v>
      </c>
      <c r="C26" s="98" t="s">
        <v>89</v>
      </c>
      <c r="D26" s="5" t="s">
        <v>139</v>
      </c>
      <c r="E26" s="5"/>
      <c r="F26" s="6">
        <v>2020</v>
      </c>
      <c r="G26" s="20">
        <v>103450</v>
      </c>
      <c r="H26" s="22">
        <v>77.571428571428569</v>
      </c>
      <c r="I26" s="22">
        <v>7.7571428571428571</v>
      </c>
      <c r="J26" s="127">
        <v>30000</v>
      </c>
      <c r="K26" s="127"/>
      <c r="L26" s="109">
        <f t="shared" si="0"/>
        <v>30000</v>
      </c>
      <c r="M26" s="110">
        <f t="shared" si="1"/>
        <v>0.28999516674722087</v>
      </c>
      <c r="N26" s="89"/>
      <c r="O26" s="28"/>
    </row>
    <row r="27" spans="1:15" x14ac:dyDescent="0.25">
      <c r="A27" s="117"/>
      <c r="B27" s="113">
        <v>25</v>
      </c>
      <c r="C27" s="98" t="s">
        <v>90</v>
      </c>
      <c r="D27" s="5" t="s">
        <v>139</v>
      </c>
      <c r="E27" s="5"/>
      <c r="F27" s="6">
        <v>2020</v>
      </c>
      <c r="G27" s="20">
        <v>69300</v>
      </c>
      <c r="H27" s="22">
        <v>76.285714285714292</v>
      </c>
      <c r="I27" s="22">
        <v>7.628571428571429</v>
      </c>
      <c r="J27" s="127">
        <v>24000</v>
      </c>
      <c r="K27" s="127"/>
      <c r="L27" s="109">
        <f t="shared" si="0"/>
        <v>24000</v>
      </c>
      <c r="M27" s="110">
        <f t="shared" si="1"/>
        <v>0.34632034632034631</v>
      </c>
      <c r="N27" s="89"/>
      <c r="O27" s="28"/>
    </row>
    <row r="28" spans="1:15" x14ac:dyDescent="0.25">
      <c r="A28" s="117"/>
      <c r="B28" s="114">
        <v>26</v>
      </c>
      <c r="C28" s="98" t="s">
        <v>91</v>
      </c>
      <c r="D28" s="5" t="s">
        <v>139</v>
      </c>
      <c r="E28" s="5"/>
      <c r="F28" s="6">
        <v>2020</v>
      </c>
      <c r="G28" s="20">
        <v>69950</v>
      </c>
      <c r="H28" s="22">
        <v>69</v>
      </c>
      <c r="I28" s="22">
        <v>6.9</v>
      </c>
      <c r="J28" s="127">
        <v>21000</v>
      </c>
      <c r="K28" s="127"/>
      <c r="L28" s="109">
        <f t="shared" si="0"/>
        <v>21000</v>
      </c>
      <c r="M28" s="110">
        <f t="shared" si="1"/>
        <v>0.30021443888491778</v>
      </c>
      <c r="N28" s="89"/>
      <c r="O28" s="28"/>
    </row>
    <row r="29" spans="1:15" x14ac:dyDescent="0.25">
      <c r="A29" s="117"/>
      <c r="B29" s="113">
        <v>27</v>
      </c>
      <c r="C29" s="98" t="s">
        <v>32</v>
      </c>
      <c r="D29" s="5" t="s">
        <v>151</v>
      </c>
      <c r="E29" s="5"/>
      <c r="F29" s="6">
        <v>2020</v>
      </c>
      <c r="G29" s="20">
        <v>142000</v>
      </c>
      <c r="H29" s="22">
        <v>71.571428571428569</v>
      </c>
      <c r="I29" s="22">
        <v>7.1571428571428566</v>
      </c>
      <c r="J29" s="127">
        <v>33000</v>
      </c>
      <c r="K29" s="127"/>
      <c r="L29" s="109">
        <f t="shared" si="0"/>
        <v>33000</v>
      </c>
      <c r="M29" s="110">
        <f t="shared" si="1"/>
        <v>0.23239436619718309</v>
      </c>
      <c r="N29" s="89"/>
      <c r="O29" s="28"/>
    </row>
    <row r="30" spans="1:15" x14ac:dyDescent="0.25">
      <c r="A30" s="117"/>
      <c r="B30" s="114">
        <v>28</v>
      </c>
      <c r="C30" s="98" t="s">
        <v>22</v>
      </c>
      <c r="D30" s="5" t="s">
        <v>135</v>
      </c>
      <c r="E30" s="5" t="s">
        <v>180</v>
      </c>
      <c r="F30" s="6">
        <v>2020</v>
      </c>
      <c r="G30" s="20">
        <v>289500</v>
      </c>
      <c r="H30" s="22">
        <v>88.285714285714292</v>
      </c>
      <c r="I30" s="22">
        <v>8.8285714285714292</v>
      </c>
      <c r="J30" s="127">
        <v>110000</v>
      </c>
      <c r="K30" s="127"/>
      <c r="L30" s="109">
        <f t="shared" si="0"/>
        <v>110000</v>
      </c>
      <c r="M30" s="110">
        <f t="shared" si="1"/>
        <v>0.37996545768566492</v>
      </c>
      <c r="N30" s="89"/>
      <c r="O30" s="28"/>
    </row>
    <row r="31" spans="1:15" ht="16.5" customHeight="1" x14ac:dyDescent="0.25">
      <c r="A31" s="117"/>
      <c r="B31" s="113">
        <v>29</v>
      </c>
      <c r="C31" s="98" t="s">
        <v>0</v>
      </c>
      <c r="D31" s="5" t="s">
        <v>135</v>
      </c>
      <c r="E31" s="5"/>
      <c r="F31" s="6">
        <v>2020</v>
      </c>
      <c r="G31" s="20">
        <v>161830</v>
      </c>
      <c r="H31" s="22">
        <v>67.285714285714292</v>
      </c>
      <c r="I31" s="22">
        <v>6.7285714285714295</v>
      </c>
      <c r="J31" s="127">
        <v>35000</v>
      </c>
      <c r="K31" s="127"/>
      <c r="L31" s="109">
        <f t="shared" si="0"/>
        <v>35000</v>
      </c>
      <c r="M31" s="110">
        <f t="shared" si="1"/>
        <v>0.2162763393684731</v>
      </c>
      <c r="N31" s="89"/>
      <c r="O31" s="28"/>
    </row>
    <row r="32" spans="1:15" ht="30" x14ac:dyDescent="0.25">
      <c r="A32" s="117"/>
      <c r="B32" s="114">
        <v>30</v>
      </c>
      <c r="C32" s="98" t="s">
        <v>256</v>
      </c>
      <c r="D32" s="5" t="s">
        <v>135</v>
      </c>
      <c r="E32" s="5"/>
      <c r="F32" s="6">
        <v>2020</v>
      </c>
      <c r="G32" s="20">
        <v>277850</v>
      </c>
      <c r="H32" s="22">
        <v>79.428571428571431</v>
      </c>
      <c r="I32" s="22">
        <v>7.9428571428571431</v>
      </c>
      <c r="J32" s="127">
        <v>80000</v>
      </c>
      <c r="K32" s="127"/>
      <c r="L32" s="109">
        <f t="shared" si="0"/>
        <v>80000</v>
      </c>
      <c r="M32" s="110">
        <f t="shared" si="1"/>
        <v>0.28792513946373943</v>
      </c>
      <c r="N32" s="89"/>
      <c r="O32" s="28"/>
    </row>
    <row r="33" spans="1:15" ht="30" x14ac:dyDescent="0.25">
      <c r="A33" s="117"/>
      <c r="B33" s="113">
        <v>31</v>
      </c>
      <c r="C33" s="98" t="s">
        <v>257</v>
      </c>
      <c r="D33" s="5" t="s">
        <v>135</v>
      </c>
      <c r="E33" s="5" t="s">
        <v>115</v>
      </c>
      <c r="F33" s="6">
        <v>2020</v>
      </c>
      <c r="G33" s="20">
        <v>218650</v>
      </c>
      <c r="H33" s="22">
        <v>90.428571428571431</v>
      </c>
      <c r="I33" s="22">
        <v>9.0428571428571427</v>
      </c>
      <c r="J33" s="127">
        <v>100000</v>
      </c>
      <c r="K33" s="127"/>
      <c r="L33" s="109">
        <f t="shared" si="0"/>
        <v>100000</v>
      </c>
      <c r="M33" s="110">
        <f t="shared" si="1"/>
        <v>0.45735193231191401</v>
      </c>
      <c r="N33" s="89"/>
      <c r="O33" s="28"/>
    </row>
    <row r="34" spans="1:15" x14ac:dyDescent="0.25">
      <c r="A34" s="117"/>
      <c r="B34" s="114">
        <v>32</v>
      </c>
      <c r="C34" s="98" t="s">
        <v>96</v>
      </c>
      <c r="D34" s="5" t="s">
        <v>135</v>
      </c>
      <c r="E34" s="5" t="s">
        <v>189</v>
      </c>
      <c r="F34" s="6">
        <v>2020</v>
      </c>
      <c r="G34" s="20">
        <v>159080</v>
      </c>
      <c r="H34" s="22">
        <v>84.142857142857139</v>
      </c>
      <c r="I34" s="22">
        <v>8.4142857142857146</v>
      </c>
      <c r="J34" s="127">
        <v>52000</v>
      </c>
      <c r="K34" s="127"/>
      <c r="L34" s="109">
        <f t="shared" si="0"/>
        <v>52000</v>
      </c>
      <c r="M34" s="110">
        <f t="shared" si="1"/>
        <v>0.32687955745536834</v>
      </c>
      <c r="N34" s="89"/>
      <c r="O34" s="28"/>
    </row>
    <row r="35" spans="1:15" x14ac:dyDescent="0.25">
      <c r="A35" s="117"/>
      <c r="B35" s="113">
        <v>33</v>
      </c>
      <c r="C35" s="98" t="s">
        <v>97</v>
      </c>
      <c r="D35" s="5" t="s">
        <v>135</v>
      </c>
      <c r="E35" s="5" t="s">
        <v>189</v>
      </c>
      <c r="F35" s="6">
        <v>2020</v>
      </c>
      <c r="G35" s="20">
        <v>368240</v>
      </c>
      <c r="H35" s="22">
        <v>81.142857142857139</v>
      </c>
      <c r="I35" s="22">
        <v>8.1142857142857139</v>
      </c>
      <c r="J35" s="127">
        <v>80000</v>
      </c>
      <c r="K35" s="127"/>
      <c r="L35" s="109">
        <f t="shared" ref="L35:L66" si="2">SUM(J35:K35)</f>
        <v>80000</v>
      </c>
      <c r="M35" s="110">
        <f t="shared" ref="M35:M66" si="3">SUM(L35/G35)</f>
        <v>0.21724961981316532</v>
      </c>
      <c r="N35" s="89"/>
      <c r="O35" s="28"/>
    </row>
    <row r="36" spans="1:15" ht="30" x14ac:dyDescent="0.25">
      <c r="A36" s="117"/>
      <c r="B36" s="114">
        <v>34</v>
      </c>
      <c r="C36" s="98" t="s">
        <v>64</v>
      </c>
      <c r="D36" s="5" t="s">
        <v>165</v>
      </c>
      <c r="E36" s="5"/>
      <c r="F36" s="6">
        <v>2020</v>
      </c>
      <c r="G36" s="20">
        <v>213700</v>
      </c>
      <c r="H36" s="22">
        <v>64.5</v>
      </c>
      <c r="I36" s="22">
        <v>6.45</v>
      </c>
      <c r="J36" s="127" t="s">
        <v>244</v>
      </c>
      <c r="K36" s="127"/>
      <c r="L36" s="109">
        <f t="shared" si="2"/>
        <v>0</v>
      </c>
      <c r="M36" s="110">
        <f t="shared" si="3"/>
        <v>0</v>
      </c>
      <c r="N36" s="89" t="s">
        <v>199</v>
      </c>
      <c r="O36" s="28"/>
    </row>
    <row r="37" spans="1:15" x14ac:dyDescent="0.25">
      <c r="A37" s="117"/>
      <c r="B37" s="113">
        <v>35</v>
      </c>
      <c r="C37" s="98" t="s">
        <v>65</v>
      </c>
      <c r="D37" s="5" t="s">
        <v>166</v>
      </c>
      <c r="E37" s="5"/>
      <c r="F37" s="6">
        <v>2020</v>
      </c>
      <c r="G37" s="20">
        <v>262500</v>
      </c>
      <c r="H37" s="22">
        <v>66.285714285714292</v>
      </c>
      <c r="I37" s="22">
        <v>6.628571428571429</v>
      </c>
      <c r="J37" s="127">
        <v>60000</v>
      </c>
      <c r="K37" s="127"/>
      <c r="L37" s="109">
        <f t="shared" si="2"/>
        <v>60000</v>
      </c>
      <c r="M37" s="110">
        <f t="shared" si="3"/>
        <v>0.22857142857142856</v>
      </c>
      <c r="N37" s="89"/>
      <c r="O37" s="28"/>
    </row>
    <row r="38" spans="1:15" x14ac:dyDescent="0.25">
      <c r="A38" s="117"/>
      <c r="B38" s="114">
        <v>36</v>
      </c>
      <c r="C38" s="98" t="s">
        <v>9</v>
      </c>
      <c r="D38" s="5" t="s">
        <v>140</v>
      </c>
      <c r="E38" s="5"/>
      <c r="F38" s="6">
        <v>2020</v>
      </c>
      <c r="G38" s="20">
        <v>89740</v>
      </c>
      <c r="H38" s="22">
        <v>77</v>
      </c>
      <c r="I38" s="22">
        <v>7.7</v>
      </c>
      <c r="J38" s="127">
        <v>22000</v>
      </c>
      <c r="K38" s="127"/>
      <c r="L38" s="109">
        <f t="shared" si="2"/>
        <v>22000</v>
      </c>
      <c r="M38" s="110">
        <f t="shared" si="3"/>
        <v>0.24515266324938711</v>
      </c>
      <c r="N38" s="89"/>
      <c r="O38" s="28"/>
    </row>
    <row r="39" spans="1:15" x14ac:dyDescent="0.25">
      <c r="A39" s="117"/>
      <c r="B39" s="113">
        <v>37</v>
      </c>
      <c r="C39" s="98" t="s">
        <v>34</v>
      </c>
      <c r="D39" s="5" t="s">
        <v>153</v>
      </c>
      <c r="E39" s="5"/>
      <c r="F39" s="6">
        <v>2020</v>
      </c>
      <c r="G39" s="20">
        <v>164500</v>
      </c>
      <c r="H39" s="22">
        <v>72.571428571428569</v>
      </c>
      <c r="I39" s="22">
        <v>7.2571428571428571</v>
      </c>
      <c r="J39" s="127">
        <v>45000</v>
      </c>
      <c r="K39" s="127"/>
      <c r="L39" s="109">
        <f t="shared" si="2"/>
        <v>45000</v>
      </c>
      <c r="M39" s="110">
        <f t="shared" si="3"/>
        <v>0.2735562310030395</v>
      </c>
      <c r="N39" s="89"/>
      <c r="O39" s="28"/>
    </row>
    <row r="40" spans="1:15" x14ac:dyDescent="0.25">
      <c r="A40" s="117"/>
      <c r="B40" s="114">
        <v>38</v>
      </c>
      <c r="C40" s="98" t="s">
        <v>35</v>
      </c>
      <c r="D40" s="5" t="s">
        <v>153</v>
      </c>
      <c r="E40" s="5"/>
      <c r="F40" s="6">
        <v>2020</v>
      </c>
      <c r="G40" s="20">
        <v>172000</v>
      </c>
      <c r="H40" s="22">
        <v>61.142857142857146</v>
      </c>
      <c r="I40" s="22">
        <v>6.1142857142857148</v>
      </c>
      <c r="J40" s="127">
        <v>43000</v>
      </c>
      <c r="K40" s="127"/>
      <c r="L40" s="109">
        <f t="shared" si="2"/>
        <v>43000</v>
      </c>
      <c r="M40" s="110">
        <f t="shared" si="3"/>
        <v>0.25</v>
      </c>
      <c r="N40" s="89"/>
      <c r="O40" s="28"/>
    </row>
    <row r="41" spans="1:15" ht="30" x14ac:dyDescent="0.25">
      <c r="A41" s="117"/>
      <c r="B41" s="113">
        <v>39</v>
      </c>
      <c r="C41" s="98" t="s">
        <v>67</v>
      </c>
      <c r="D41" s="5" t="s">
        <v>167</v>
      </c>
      <c r="E41" s="5"/>
      <c r="F41" s="6">
        <v>2020</v>
      </c>
      <c r="G41" s="20">
        <v>204250</v>
      </c>
      <c r="H41" s="22">
        <v>86.142857142857139</v>
      </c>
      <c r="I41" s="22">
        <v>8.6142857142857139</v>
      </c>
      <c r="J41" s="127">
        <v>80000</v>
      </c>
      <c r="K41" s="127"/>
      <c r="L41" s="109">
        <f t="shared" si="2"/>
        <v>80000</v>
      </c>
      <c r="M41" s="110">
        <f t="shared" si="3"/>
        <v>0.39167686658506734</v>
      </c>
      <c r="N41" s="89"/>
      <c r="O41" s="28"/>
    </row>
    <row r="42" spans="1:15" ht="30" x14ac:dyDescent="0.25">
      <c r="A42" s="117"/>
      <c r="B42" s="114">
        <v>40</v>
      </c>
      <c r="C42" s="98" t="s">
        <v>66</v>
      </c>
      <c r="D42" s="5" t="s">
        <v>167</v>
      </c>
      <c r="E42" s="18" t="s">
        <v>245</v>
      </c>
      <c r="F42" s="6">
        <v>2020</v>
      </c>
      <c r="G42" s="20">
        <v>122500</v>
      </c>
      <c r="H42" s="22">
        <v>84</v>
      </c>
      <c r="I42" s="22">
        <v>8.4</v>
      </c>
      <c r="J42" s="127">
        <v>48000</v>
      </c>
      <c r="K42" s="127"/>
      <c r="L42" s="109">
        <f t="shared" si="2"/>
        <v>48000</v>
      </c>
      <c r="M42" s="110">
        <f t="shared" si="3"/>
        <v>0.39183673469387753</v>
      </c>
      <c r="N42" s="89"/>
      <c r="O42" s="28"/>
    </row>
    <row r="43" spans="1:15" x14ac:dyDescent="0.25">
      <c r="A43" s="117"/>
      <c r="B43" s="113">
        <v>41</v>
      </c>
      <c r="C43" s="98" t="s">
        <v>92</v>
      </c>
      <c r="D43" s="5" t="s">
        <v>167</v>
      </c>
      <c r="E43" s="5"/>
      <c r="F43" s="6">
        <v>2020</v>
      </c>
      <c r="G43" s="20">
        <v>154700</v>
      </c>
      <c r="H43" s="22">
        <v>78.285714285714292</v>
      </c>
      <c r="I43" s="22">
        <v>7.8285714285714292</v>
      </c>
      <c r="J43" s="127">
        <v>61000</v>
      </c>
      <c r="K43" s="127"/>
      <c r="L43" s="109">
        <f t="shared" si="2"/>
        <v>61000</v>
      </c>
      <c r="M43" s="110">
        <f t="shared" si="3"/>
        <v>0.394311570782159</v>
      </c>
      <c r="N43" s="89"/>
      <c r="O43" s="28"/>
    </row>
    <row r="44" spans="1:15" x14ac:dyDescent="0.25">
      <c r="A44" s="117"/>
      <c r="B44" s="114">
        <v>42</v>
      </c>
      <c r="C44" s="98" t="s">
        <v>110</v>
      </c>
      <c r="D44" s="5" t="s">
        <v>167</v>
      </c>
      <c r="E44" s="5" t="s">
        <v>111</v>
      </c>
      <c r="F44" s="6">
        <v>2020</v>
      </c>
      <c r="G44" s="20">
        <v>174500</v>
      </c>
      <c r="H44" s="22">
        <v>91.857142857142861</v>
      </c>
      <c r="I44" s="22">
        <v>9.1857142857142868</v>
      </c>
      <c r="J44" s="127">
        <v>106000</v>
      </c>
      <c r="K44" s="127"/>
      <c r="L44" s="109">
        <f t="shared" si="2"/>
        <v>106000</v>
      </c>
      <c r="M44" s="110">
        <f t="shared" si="3"/>
        <v>0.60744985673352436</v>
      </c>
      <c r="N44" s="89"/>
      <c r="O44" s="28"/>
    </row>
    <row r="45" spans="1:15" x14ac:dyDescent="0.25">
      <c r="A45" s="117"/>
      <c r="B45" s="113">
        <v>43</v>
      </c>
      <c r="C45" s="98" t="s">
        <v>114</v>
      </c>
      <c r="D45" s="5" t="s">
        <v>167</v>
      </c>
      <c r="E45" s="5" t="s">
        <v>115</v>
      </c>
      <c r="F45" s="6">
        <v>2020</v>
      </c>
      <c r="G45" s="20">
        <v>187250</v>
      </c>
      <c r="H45" s="22">
        <v>89</v>
      </c>
      <c r="I45" s="22">
        <v>8.9</v>
      </c>
      <c r="J45" s="127">
        <v>90000</v>
      </c>
      <c r="K45" s="127"/>
      <c r="L45" s="109">
        <f t="shared" si="2"/>
        <v>90000</v>
      </c>
      <c r="M45" s="110">
        <f t="shared" si="3"/>
        <v>0.48064085447263016</v>
      </c>
      <c r="N45" s="89"/>
      <c r="O45" s="28"/>
    </row>
    <row r="46" spans="1:15" x14ac:dyDescent="0.25">
      <c r="A46" s="117"/>
      <c r="B46" s="114">
        <v>44</v>
      </c>
      <c r="C46" s="98" t="s">
        <v>112</v>
      </c>
      <c r="D46" s="5" t="s">
        <v>167</v>
      </c>
      <c r="E46" s="5" t="s">
        <v>113</v>
      </c>
      <c r="F46" s="6">
        <v>2020</v>
      </c>
      <c r="G46" s="20">
        <v>191500</v>
      </c>
      <c r="H46" s="22">
        <v>88.714285714285708</v>
      </c>
      <c r="I46" s="22">
        <v>8.8714285714285701</v>
      </c>
      <c r="J46" s="127">
        <v>103000</v>
      </c>
      <c r="K46" s="127"/>
      <c r="L46" s="109">
        <f t="shared" si="2"/>
        <v>103000</v>
      </c>
      <c r="M46" s="110">
        <f t="shared" si="3"/>
        <v>0.53785900783289819</v>
      </c>
      <c r="N46" s="89"/>
      <c r="O46" s="28"/>
    </row>
    <row r="47" spans="1:15" x14ac:dyDescent="0.25">
      <c r="A47" s="117"/>
      <c r="B47" s="113">
        <v>45</v>
      </c>
      <c r="C47" s="98" t="s">
        <v>116</v>
      </c>
      <c r="D47" s="5" t="s">
        <v>167</v>
      </c>
      <c r="E47" s="5" t="s">
        <v>117</v>
      </c>
      <c r="F47" s="6">
        <v>2020</v>
      </c>
      <c r="G47" s="20">
        <v>253100</v>
      </c>
      <c r="H47" s="22">
        <v>90.166666666666671</v>
      </c>
      <c r="I47" s="22">
        <v>9.0166666666666675</v>
      </c>
      <c r="J47" s="127">
        <v>140000</v>
      </c>
      <c r="K47" s="127"/>
      <c r="L47" s="109">
        <f t="shared" si="2"/>
        <v>140000</v>
      </c>
      <c r="M47" s="110">
        <f t="shared" si="3"/>
        <v>0.55314105096799682</v>
      </c>
      <c r="N47" s="89"/>
      <c r="O47" s="28"/>
    </row>
    <row r="48" spans="1:15" x14ac:dyDescent="0.25">
      <c r="A48" s="117"/>
      <c r="B48" s="114">
        <v>46</v>
      </c>
      <c r="C48" s="98" t="s">
        <v>68</v>
      </c>
      <c r="D48" s="5" t="s">
        <v>168</v>
      </c>
      <c r="E48" s="5" t="s">
        <v>69</v>
      </c>
      <c r="F48" s="6">
        <v>2020</v>
      </c>
      <c r="G48" s="20">
        <v>141000</v>
      </c>
      <c r="H48" s="22">
        <v>95.833333333333329</v>
      </c>
      <c r="I48" s="22">
        <v>9.5833333333333321</v>
      </c>
      <c r="J48" s="127">
        <v>29000</v>
      </c>
      <c r="K48" s="127"/>
      <c r="L48" s="109">
        <f t="shared" si="2"/>
        <v>29000</v>
      </c>
      <c r="M48" s="110">
        <f t="shared" si="3"/>
        <v>0.20567375886524822</v>
      </c>
      <c r="N48" s="89"/>
      <c r="O48" s="28"/>
    </row>
    <row r="49" spans="1:15" x14ac:dyDescent="0.25">
      <c r="A49" s="117"/>
      <c r="B49" s="113">
        <v>47</v>
      </c>
      <c r="C49" s="98" t="s">
        <v>70</v>
      </c>
      <c r="D49" s="5" t="s">
        <v>168</v>
      </c>
      <c r="E49" s="5" t="s">
        <v>71</v>
      </c>
      <c r="F49" s="6">
        <v>2020</v>
      </c>
      <c r="G49" s="20">
        <v>140000</v>
      </c>
      <c r="H49" s="22">
        <v>95.833333333333329</v>
      </c>
      <c r="I49" s="22">
        <v>9.5833333333333321</v>
      </c>
      <c r="J49" s="127">
        <v>30000</v>
      </c>
      <c r="K49" s="127"/>
      <c r="L49" s="109">
        <f t="shared" si="2"/>
        <v>30000</v>
      </c>
      <c r="M49" s="110">
        <f t="shared" si="3"/>
        <v>0.21428571428571427</v>
      </c>
      <c r="N49" s="89"/>
      <c r="O49" s="28"/>
    </row>
    <row r="50" spans="1:15" x14ac:dyDescent="0.25">
      <c r="A50" s="117"/>
      <c r="B50" s="114">
        <v>48</v>
      </c>
      <c r="C50" s="98" t="s">
        <v>10</v>
      </c>
      <c r="D50" s="5" t="s">
        <v>141</v>
      </c>
      <c r="E50" s="5"/>
      <c r="F50" s="6">
        <v>2020</v>
      </c>
      <c r="G50" s="20">
        <v>67500</v>
      </c>
      <c r="H50" s="22">
        <v>84.714285714285708</v>
      </c>
      <c r="I50" s="22">
        <v>9</v>
      </c>
      <c r="J50" s="127">
        <v>33000</v>
      </c>
      <c r="K50" s="127"/>
      <c r="L50" s="109">
        <f t="shared" si="2"/>
        <v>33000</v>
      </c>
      <c r="M50" s="110">
        <f t="shared" si="3"/>
        <v>0.48888888888888887</v>
      </c>
      <c r="N50" s="89"/>
      <c r="O50" s="28"/>
    </row>
    <row r="51" spans="1:15" x14ac:dyDescent="0.25">
      <c r="A51" s="117"/>
      <c r="B51" s="113">
        <v>49</v>
      </c>
      <c r="C51" s="98" t="s">
        <v>39</v>
      </c>
      <c r="D51" s="5" t="s">
        <v>141</v>
      </c>
      <c r="E51" s="5"/>
      <c r="F51" s="6">
        <v>2020</v>
      </c>
      <c r="G51" s="20">
        <v>87000</v>
      </c>
      <c r="H51" s="22">
        <v>83.285714285714292</v>
      </c>
      <c r="I51" s="22">
        <v>8.3285714285714292</v>
      </c>
      <c r="J51" s="127">
        <v>29000</v>
      </c>
      <c r="K51" s="127"/>
      <c r="L51" s="109">
        <f t="shared" si="2"/>
        <v>29000</v>
      </c>
      <c r="M51" s="110">
        <f t="shared" si="3"/>
        <v>0.33333333333333331</v>
      </c>
      <c r="N51" s="89"/>
      <c r="O51" s="28"/>
    </row>
    <row r="52" spans="1:15" x14ac:dyDescent="0.25">
      <c r="A52" s="117"/>
      <c r="B52" s="114">
        <v>50</v>
      </c>
      <c r="C52" s="98" t="s">
        <v>40</v>
      </c>
      <c r="D52" s="5" t="s">
        <v>141</v>
      </c>
      <c r="E52" s="5"/>
      <c r="F52" s="6">
        <v>2020</v>
      </c>
      <c r="G52" s="20">
        <v>118000</v>
      </c>
      <c r="H52" s="22">
        <v>78.857142857142861</v>
      </c>
      <c r="I52" s="22">
        <v>7.8857142857142861</v>
      </c>
      <c r="J52" s="127">
        <v>48000</v>
      </c>
      <c r="K52" s="127"/>
      <c r="L52" s="109">
        <f t="shared" si="2"/>
        <v>48000</v>
      </c>
      <c r="M52" s="110">
        <f t="shared" si="3"/>
        <v>0.40677966101694918</v>
      </c>
      <c r="N52" s="89"/>
      <c r="O52" s="28"/>
    </row>
    <row r="53" spans="1:15" x14ac:dyDescent="0.25">
      <c r="A53" s="117"/>
      <c r="B53" s="113">
        <v>51</v>
      </c>
      <c r="C53" s="98" t="s">
        <v>30</v>
      </c>
      <c r="D53" s="5" t="s">
        <v>150</v>
      </c>
      <c r="E53" s="5"/>
      <c r="F53" s="6">
        <v>2020</v>
      </c>
      <c r="G53" s="20">
        <v>114000</v>
      </c>
      <c r="H53" s="22">
        <v>51.428571428571431</v>
      </c>
      <c r="I53" s="22">
        <v>5.1428571428571432</v>
      </c>
      <c r="J53" s="127">
        <v>22000</v>
      </c>
      <c r="K53" s="127"/>
      <c r="L53" s="109">
        <f t="shared" si="2"/>
        <v>22000</v>
      </c>
      <c r="M53" s="110">
        <f t="shared" si="3"/>
        <v>0.19298245614035087</v>
      </c>
      <c r="N53" s="89"/>
      <c r="O53" s="28"/>
    </row>
    <row r="54" spans="1:15" x14ac:dyDescent="0.25">
      <c r="A54" s="117"/>
      <c r="B54" s="114">
        <v>52</v>
      </c>
      <c r="C54" s="98" t="s">
        <v>107</v>
      </c>
      <c r="D54" s="5" t="s">
        <v>150</v>
      </c>
      <c r="E54" s="5" t="s">
        <v>108</v>
      </c>
      <c r="F54" s="6">
        <v>2021</v>
      </c>
      <c r="G54" s="20">
        <v>142000</v>
      </c>
      <c r="H54" s="22">
        <v>79.666666666666671</v>
      </c>
      <c r="I54" s="22">
        <v>7.9666666666666668</v>
      </c>
      <c r="J54" s="127">
        <v>20000</v>
      </c>
      <c r="K54" s="127">
        <v>36000</v>
      </c>
      <c r="L54" s="109">
        <f t="shared" si="2"/>
        <v>56000</v>
      </c>
      <c r="M54" s="110">
        <f t="shared" si="3"/>
        <v>0.39436619718309857</v>
      </c>
      <c r="N54" s="89"/>
      <c r="O54" s="28"/>
    </row>
    <row r="55" spans="1:15" x14ac:dyDescent="0.25">
      <c r="A55" s="117"/>
      <c r="B55" s="113">
        <v>53</v>
      </c>
      <c r="C55" s="98" t="s">
        <v>33</v>
      </c>
      <c r="D55" s="5" t="s">
        <v>152</v>
      </c>
      <c r="E55" s="5" t="s">
        <v>8</v>
      </c>
      <c r="F55" s="6">
        <v>2020</v>
      </c>
      <c r="G55" s="20">
        <v>110000</v>
      </c>
      <c r="H55" s="22">
        <v>91</v>
      </c>
      <c r="I55" s="22">
        <v>9.1</v>
      </c>
      <c r="J55" s="127">
        <v>50000</v>
      </c>
      <c r="K55" s="127"/>
      <c r="L55" s="109">
        <f t="shared" si="2"/>
        <v>50000</v>
      </c>
      <c r="M55" s="110">
        <f t="shared" si="3"/>
        <v>0.45454545454545453</v>
      </c>
      <c r="N55" s="89"/>
      <c r="O55" s="28"/>
    </row>
    <row r="56" spans="1:15" x14ac:dyDescent="0.25">
      <c r="A56" s="117"/>
      <c r="B56" s="114">
        <v>54</v>
      </c>
      <c r="C56" s="98" t="s">
        <v>109</v>
      </c>
      <c r="D56" s="5" t="s">
        <v>152</v>
      </c>
      <c r="E56" s="5" t="s">
        <v>258</v>
      </c>
      <c r="F56" s="6">
        <v>2021</v>
      </c>
      <c r="G56" s="20">
        <v>356000</v>
      </c>
      <c r="H56" s="22">
        <v>86.857142857142861</v>
      </c>
      <c r="I56" s="22">
        <v>8.6857142857142868</v>
      </c>
      <c r="J56" s="127">
        <v>75000</v>
      </c>
      <c r="K56" s="127">
        <v>75000</v>
      </c>
      <c r="L56" s="109">
        <f t="shared" si="2"/>
        <v>150000</v>
      </c>
      <c r="M56" s="110">
        <f t="shared" si="3"/>
        <v>0.42134831460674155</v>
      </c>
      <c r="N56" s="89"/>
      <c r="O56" s="28"/>
    </row>
    <row r="57" spans="1:15" x14ac:dyDescent="0.25">
      <c r="A57" s="117"/>
      <c r="B57" s="113">
        <v>55</v>
      </c>
      <c r="C57" s="98" t="s">
        <v>7</v>
      </c>
      <c r="D57" s="5" t="s">
        <v>152</v>
      </c>
      <c r="E57" s="5" t="s">
        <v>8</v>
      </c>
      <c r="F57" s="6">
        <v>2020</v>
      </c>
      <c r="G57" s="20">
        <v>248000</v>
      </c>
      <c r="H57" s="22">
        <v>75.571428571428569</v>
      </c>
      <c r="I57" s="22">
        <v>7.5571428571428569</v>
      </c>
      <c r="J57" s="127">
        <v>80000</v>
      </c>
      <c r="K57" s="127"/>
      <c r="L57" s="109">
        <f t="shared" si="2"/>
        <v>80000</v>
      </c>
      <c r="M57" s="110">
        <f t="shared" si="3"/>
        <v>0.32258064516129031</v>
      </c>
      <c r="N57" s="89"/>
      <c r="O57" s="28"/>
    </row>
    <row r="58" spans="1:15" x14ac:dyDescent="0.25">
      <c r="A58" s="117"/>
      <c r="B58" s="114">
        <v>56</v>
      </c>
      <c r="C58" s="98" t="s">
        <v>49</v>
      </c>
      <c r="D58" s="5" t="s">
        <v>157</v>
      </c>
      <c r="E58" s="5"/>
      <c r="F58" s="6">
        <v>2020</v>
      </c>
      <c r="G58" s="20">
        <v>259750</v>
      </c>
      <c r="H58" s="22">
        <v>69.428571428571431</v>
      </c>
      <c r="I58" s="22">
        <v>6.9428571428571431</v>
      </c>
      <c r="J58" s="127">
        <v>66000</v>
      </c>
      <c r="K58" s="127"/>
      <c r="L58" s="109">
        <f t="shared" si="2"/>
        <v>66000</v>
      </c>
      <c r="M58" s="110">
        <f t="shared" si="3"/>
        <v>0.25409047160731474</v>
      </c>
      <c r="N58" s="89"/>
      <c r="O58" s="28"/>
    </row>
    <row r="59" spans="1:15" ht="30.75" customHeight="1" x14ac:dyDescent="0.25">
      <c r="A59" s="117"/>
      <c r="B59" s="113">
        <v>57</v>
      </c>
      <c r="C59" s="98" t="s">
        <v>93</v>
      </c>
      <c r="D59" s="5" t="s">
        <v>173</v>
      </c>
      <c r="E59" s="5"/>
      <c r="F59" s="6">
        <v>2020</v>
      </c>
      <c r="G59" s="20">
        <v>336500</v>
      </c>
      <c r="H59" s="22">
        <v>58</v>
      </c>
      <c r="I59" s="22">
        <v>5.8</v>
      </c>
      <c r="J59" s="127">
        <v>30000</v>
      </c>
      <c r="K59" s="127"/>
      <c r="L59" s="109">
        <f t="shared" si="2"/>
        <v>30000</v>
      </c>
      <c r="M59" s="110">
        <f t="shared" si="3"/>
        <v>8.9153046062407135E-2</v>
      </c>
      <c r="N59" s="89"/>
      <c r="O59" s="28"/>
    </row>
    <row r="60" spans="1:15" x14ac:dyDescent="0.25">
      <c r="A60" s="117"/>
      <c r="B60" s="114">
        <v>58</v>
      </c>
      <c r="C60" s="98" t="s">
        <v>38</v>
      </c>
      <c r="D60" s="5" t="s">
        <v>154</v>
      </c>
      <c r="E60" s="5"/>
      <c r="F60" s="6">
        <v>2020</v>
      </c>
      <c r="G60" s="20">
        <v>145000</v>
      </c>
      <c r="H60" s="22">
        <v>90.142857142857139</v>
      </c>
      <c r="I60" s="22">
        <v>9.0142857142857142</v>
      </c>
      <c r="J60" s="127">
        <v>60000</v>
      </c>
      <c r="K60" s="127"/>
      <c r="L60" s="109">
        <f t="shared" si="2"/>
        <v>60000</v>
      </c>
      <c r="M60" s="110">
        <f t="shared" si="3"/>
        <v>0.41379310344827586</v>
      </c>
      <c r="N60" s="89"/>
      <c r="O60" s="28"/>
    </row>
    <row r="61" spans="1:15" x14ac:dyDescent="0.25">
      <c r="A61" s="117"/>
      <c r="B61" s="113">
        <v>59</v>
      </c>
      <c r="C61" s="98" t="s">
        <v>36</v>
      </c>
      <c r="D61" s="5" t="s">
        <v>154</v>
      </c>
      <c r="E61" s="5"/>
      <c r="F61" s="6">
        <v>2020</v>
      </c>
      <c r="G61" s="20">
        <v>197250</v>
      </c>
      <c r="H61" s="22">
        <v>84</v>
      </c>
      <c r="I61" s="22">
        <v>8.4</v>
      </c>
      <c r="J61" s="127">
        <v>56000</v>
      </c>
      <c r="K61" s="127"/>
      <c r="L61" s="109">
        <f t="shared" si="2"/>
        <v>56000</v>
      </c>
      <c r="M61" s="110">
        <f t="shared" si="3"/>
        <v>0.28390367553865653</v>
      </c>
      <c r="N61" s="89"/>
      <c r="O61" s="28"/>
    </row>
    <row r="62" spans="1:15" x14ac:dyDescent="0.25">
      <c r="A62" s="117"/>
      <c r="B62" s="114">
        <v>60</v>
      </c>
      <c r="C62" s="98" t="s">
        <v>37</v>
      </c>
      <c r="D62" s="5" t="s">
        <v>154</v>
      </c>
      <c r="E62" s="5"/>
      <c r="F62" s="6">
        <v>2020</v>
      </c>
      <c r="G62" s="20">
        <v>124750</v>
      </c>
      <c r="H62" s="22">
        <v>82.142857142857139</v>
      </c>
      <c r="I62" s="22">
        <v>8.2142857142857135</v>
      </c>
      <c r="J62" s="127">
        <v>28000</v>
      </c>
      <c r="K62" s="127"/>
      <c r="L62" s="109">
        <f t="shared" si="2"/>
        <v>28000</v>
      </c>
      <c r="M62" s="110">
        <f t="shared" si="3"/>
        <v>0.22444889779559118</v>
      </c>
      <c r="N62" s="89"/>
      <c r="O62" s="28"/>
    </row>
    <row r="63" spans="1:15" x14ac:dyDescent="0.25">
      <c r="A63" s="117"/>
      <c r="B63" s="113">
        <v>61</v>
      </c>
      <c r="C63" s="98" t="s">
        <v>75</v>
      </c>
      <c r="D63" s="5" t="s">
        <v>169</v>
      </c>
      <c r="E63" s="5" t="s">
        <v>76</v>
      </c>
      <c r="F63" s="6">
        <v>2020</v>
      </c>
      <c r="G63" s="20">
        <v>216400</v>
      </c>
      <c r="H63" s="22">
        <v>72.285714285714292</v>
      </c>
      <c r="I63" s="22">
        <v>7.2285714285714295</v>
      </c>
      <c r="J63" s="127">
        <v>64000</v>
      </c>
      <c r="K63" s="127"/>
      <c r="L63" s="109">
        <f t="shared" si="2"/>
        <v>64000</v>
      </c>
      <c r="M63" s="110">
        <f t="shared" si="3"/>
        <v>0.29574861367837341</v>
      </c>
      <c r="N63" s="89"/>
      <c r="O63" s="28"/>
    </row>
    <row r="64" spans="1:15" x14ac:dyDescent="0.25">
      <c r="A64" s="117"/>
      <c r="B64" s="114">
        <v>62</v>
      </c>
      <c r="C64" s="98" t="s">
        <v>77</v>
      </c>
      <c r="D64" s="5" t="s">
        <v>170</v>
      </c>
      <c r="E64" s="5" t="s">
        <v>78</v>
      </c>
      <c r="F64" s="6">
        <v>2020</v>
      </c>
      <c r="G64" s="20">
        <v>376500</v>
      </c>
      <c r="H64" s="22">
        <v>77.428571428571431</v>
      </c>
      <c r="I64" s="22">
        <v>7.7428571428571429</v>
      </c>
      <c r="J64" s="127">
        <v>96000</v>
      </c>
      <c r="K64" s="127"/>
      <c r="L64" s="109">
        <f t="shared" si="2"/>
        <v>96000</v>
      </c>
      <c r="M64" s="110">
        <f t="shared" si="3"/>
        <v>0.2549800796812749</v>
      </c>
      <c r="N64" s="89"/>
      <c r="O64" s="28"/>
    </row>
    <row r="65" spans="1:15" x14ac:dyDescent="0.25">
      <c r="A65" s="117"/>
      <c r="B65" s="113">
        <v>63</v>
      </c>
      <c r="C65" s="98" t="s">
        <v>41</v>
      </c>
      <c r="D65" s="5" t="s">
        <v>155</v>
      </c>
      <c r="E65" s="5"/>
      <c r="F65" s="6">
        <v>2020</v>
      </c>
      <c r="G65" s="20">
        <v>167080</v>
      </c>
      <c r="H65" s="22">
        <v>78.428571428571431</v>
      </c>
      <c r="I65" s="22">
        <v>7.8428571428571434</v>
      </c>
      <c r="J65" s="127">
        <v>64000</v>
      </c>
      <c r="K65" s="127"/>
      <c r="L65" s="109">
        <f t="shared" si="2"/>
        <v>64000</v>
      </c>
      <c r="M65" s="110">
        <f t="shared" si="3"/>
        <v>0.38305003591094089</v>
      </c>
      <c r="N65" s="89"/>
      <c r="O65" s="28"/>
    </row>
    <row r="66" spans="1:15" x14ac:dyDescent="0.25">
      <c r="A66" s="117"/>
      <c r="B66" s="114">
        <v>64</v>
      </c>
      <c r="C66" s="98" t="s">
        <v>252</v>
      </c>
      <c r="D66" s="5" t="s">
        <v>142</v>
      </c>
      <c r="E66" s="5"/>
      <c r="F66" s="6">
        <v>2020</v>
      </c>
      <c r="G66" s="20">
        <v>148700</v>
      </c>
      <c r="H66" s="22">
        <v>74.714285714285708</v>
      </c>
      <c r="I66" s="22">
        <v>7.4714285714285706</v>
      </c>
      <c r="J66" s="127">
        <v>31000</v>
      </c>
      <c r="K66" s="127"/>
      <c r="L66" s="109">
        <f t="shared" si="2"/>
        <v>31000</v>
      </c>
      <c r="M66" s="110">
        <f t="shared" si="3"/>
        <v>0.20847343644922664</v>
      </c>
      <c r="N66" s="89"/>
      <c r="O66" s="28"/>
    </row>
    <row r="67" spans="1:15" x14ac:dyDescent="0.25">
      <c r="A67" s="117"/>
      <c r="B67" s="113">
        <v>65</v>
      </c>
      <c r="C67" s="98" t="s">
        <v>11</v>
      </c>
      <c r="D67" s="5" t="s">
        <v>142</v>
      </c>
      <c r="E67" s="5"/>
      <c r="F67" s="6">
        <v>2020</v>
      </c>
      <c r="G67" s="20">
        <v>74700</v>
      </c>
      <c r="H67" s="22">
        <v>69</v>
      </c>
      <c r="I67" s="22">
        <v>6.9</v>
      </c>
      <c r="J67" s="127">
        <v>17000</v>
      </c>
      <c r="K67" s="127"/>
      <c r="L67" s="109">
        <f t="shared" ref="L67:L98" si="4">SUM(J67:K67)</f>
        <v>17000</v>
      </c>
      <c r="M67" s="110">
        <f t="shared" ref="M67:M98" si="5">SUM(L67/G67)</f>
        <v>0.22757697456492637</v>
      </c>
      <c r="N67" s="89"/>
      <c r="O67" s="28"/>
    </row>
    <row r="68" spans="1:15" ht="30" x14ac:dyDescent="0.25">
      <c r="A68" s="117"/>
      <c r="B68" s="114">
        <v>66</v>
      </c>
      <c r="C68" s="98" t="s">
        <v>73</v>
      </c>
      <c r="D68" s="5" t="s">
        <v>142</v>
      </c>
      <c r="E68" s="5"/>
      <c r="F68" s="6">
        <v>2020</v>
      </c>
      <c r="G68" s="20">
        <v>149100</v>
      </c>
      <c r="H68" s="22">
        <v>84.714285714285708</v>
      </c>
      <c r="I68" s="22">
        <v>9</v>
      </c>
      <c r="J68" s="127">
        <v>55000</v>
      </c>
      <c r="K68" s="127"/>
      <c r="L68" s="109">
        <f t="shared" si="4"/>
        <v>55000</v>
      </c>
      <c r="M68" s="110">
        <f t="shared" si="5"/>
        <v>0.36887994634473509</v>
      </c>
      <c r="N68" s="89"/>
      <c r="O68" s="28"/>
    </row>
    <row r="69" spans="1:15" ht="30" x14ac:dyDescent="0.25">
      <c r="A69" s="117"/>
      <c r="B69" s="113">
        <v>67</v>
      </c>
      <c r="C69" s="98" t="s">
        <v>74</v>
      </c>
      <c r="D69" s="5" t="s">
        <v>142</v>
      </c>
      <c r="E69" s="5"/>
      <c r="F69" s="6">
        <v>2020</v>
      </c>
      <c r="G69" s="20">
        <v>213100</v>
      </c>
      <c r="H69" s="22">
        <v>66.428571428571431</v>
      </c>
      <c r="I69" s="22">
        <v>6.6428571428571432</v>
      </c>
      <c r="J69" s="127">
        <v>40000</v>
      </c>
      <c r="K69" s="127"/>
      <c r="L69" s="109">
        <f t="shared" si="4"/>
        <v>40000</v>
      </c>
      <c r="M69" s="110">
        <f t="shared" si="5"/>
        <v>0.18770530267480057</v>
      </c>
      <c r="N69" s="89"/>
      <c r="O69" s="28"/>
    </row>
    <row r="70" spans="1:15" ht="30" x14ac:dyDescent="0.25">
      <c r="A70" s="117"/>
      <c r="B70" s="114">
        <v>68</v>
      </c>
      <c r="C70" s="98" t="s">
        <v>72</v>
      </c>
      <c r="D70" s="5" t="s">
        <v>142</v>
      </c>
      <c r="E70" s="5"/>
      <c r="F70" s="6">
        <v>2020</v>
      </c>
      <c r="G70" s="20">
        <v>155200</v>
      </c>
      <c r="H70" s="22">
        <v>60.857142857142854</v>
      </c>
      <c r="I70" s="22">
        <v>6.0857142857142854</v>
      </c>
      <c r="J70" s="127" t="s">
        <v>244</v>
      </c>
      <c r="K70" s="127"/>
      <c r="L70" s="109">
        <f t="shared" si="4"/>
        <v>0</v>
      </c>
      <c r="M70" s="110">
        <f t="shared" si="5"/>
        <v>0</v>
      </c>
      <c r="N70" s="89" t="s">
        <v>199</v>
      </c>
      <c r="O70" s="28"/>
    </row>
    <row r="71" spans="1:15" x14ac:dyDescent="0.25">
      <c r="A71" s="117"/>
      <c r="B71" s="113">
        <v>69</v>
      </c>
      <c r="C71" s="98" t="s">
        <v>14</v>
      </c>
      <c r="D71" s="5" t="s">
        <v>143</v>
      </c>
      <c r="E71" s="5" t="s">
        <v>13</v>
      </c>
      <c r="F71" s="6">
        <v>2020</v>
      </c>
      <c r="G71" s="20">
        <v>71200</v>
      </c>
      <c r="H71" s="22">
        <v>84</v>
      </c>
      <c r="I71" s="22">
        <v>8.4</v>
      </c>
      <c r="J71" s="127">
        <v>24000</v>
      </c>
      <c r="K71" s="127"/>
      <c r="L71" s="109">
        <f t="shared" si="4"/>
        <v>24000</v>
      </c>
      <c r="M71" s="110">
        <f t="shared" si="5"/>
        <v>0.33707865168539325</v>
      </c>
      <c r="N71" s="89"/>
      <c r="O71" s="28"/>
    </row>
    <row r="72" spans="1:15" x14ac:dyDescent="0.25">
      <c r="A72" s="117"/>
      <c r="B72" s="114">
        <v>70</v>
      </c>
      <c r="C72" s="98" t="s">
        <v>12</v>
      </c>
      <c r="D72" s="5" t="s">
        <v>143</v>
      </c>
      <c r="E72" s="5" t="s">
        <v>13</v>
      </c>
      <c r="F72" s="6">
        <v>2020</v>
      </c>
      <c r="G72" s="20">
        <v>69100</v>
      </c>
      <c r="H72" s="22">
        <v>81.142857142857139</v>
      </c>
      <c r="I72" s="22">
        <v>8.1142857142857139</v>
      </c>
      <c r="J72" s="127">
        <v>22000</v>
      </c>
      <c r="K72" s="127"/>
      <c r="L72" s="109">
        <f t="shared" si="4"/>
        <v>22000</v>
      </c>
      <c r="M72" s="110">
        <f t="shared" si="5"/>
        <v>0.31837916063675831</v>
      </c>
      <c r="N72" s="89"/>
      <c r="O72" s="28"/>
    </row>
    <row r="73" spans="1:15" x14ac:dyDescent="0.25">
      <c r="A73" s="117"/>
      <c r="B73" s="113">
        <v>71</v>
      </c>
      <c r="C73" s="98" t="s">
        <v>60</v>
      </c>
      <c r="D73" s="5" t="s">
        <v>163</v>
      </c>
      <c r="E73" s="5"/>
      <c r="F73" s="6">
        <v>2020</v>
      </c>
      <c r="G73" s="20">
        <v>69000</v>
      </c>
      <c r="H73" s="22">
        <v>64.714285714285708</v>
      </c>
      <c r="I73" s="22">
        <v>6.4714285714285706</v>
      </c>
      <c r="J73" s="127">
        <v>18000</v>
      </c>
      <c r="K73" s="127"/>
      <c r="L73" s="109">
        <f t="shared" si="4"/>
        <v>18000</v>
      </c>
      <c r="M73" s="110">
        <f t="shared" si="5"/>
        <v>0.2608695652173913</v>
      </c>
      <c r="N73" s="89"/>
      <c r="O73" s="28"/>
    </row>
    <row r="74" spans="1:15" x14ac:dyDescent="0.25">
      <c r="A74" s="117"/>
      <c r="B74" s="114">
        <v>72</v>
      </c>
      <c r="C74" s="98" t="s">
        <v>79</v>
      </c>
      <c r="D74" s="5" t="s">
        <v>171</v>
      </c>
      <c r="E74" s="5"/>
      <c r="F74" s="6">
        <v>2020</v>
      </c>
      <c r="G74" s="20">
        <v>82550</v>
      </c>
      <c r="H74" s="22">
        <v>76.714285714285708</v>
      </c>
      <c r="I74" s="22">
        <v>7.6714285714285708</v>
      </c>
      <c r="J74" s="127">
        <v>28000</v>
      </c>
      <c r="K74" s="127"/>
      <c r="L74" s="109">
        <f t="shared" si="4"/>
        <v>28000</v>
      </c>
      <c r="M74" s="110">
        <f t="shared" si="5"/>
        <v>0.33918837068443369</v>
      </c>
      <c r="N74" s="89"/>
      <c r="O74" s="28"/>
    </row>
    <row r="75" spans="1:15" ht="62.25" customHeight="1" x14ac:dyDescent="0.25">
      <c r="A75" s="117"/>
      <c r="B75" s="113">
        <v>73</v>
      </c>
      <c r="C75" s="98" t="s">
        <v>80</v>
      </c>
      <c r="D75" s="5" t="s">
        <v>259</v>
      </c>
      <c r="E75" s="5"/>
      <c r="F75" s="6">
        <v>2020</v>
      </c>
      <c r="G75" s="20">
        <v>86655</v>
      </c>
      <c r="H75" s="22">
        <v>33.285714285714285</v>
      </c>
      <c r="I75" s="22">
        <v>3.3285714285714283</v>
      </c>
      <c r="J75" s="127">
        <v>0</v>
      </c>
      <c r="K75" s="127"/>
      <c r="L75" s="109">
        <f t="shared" si="4"/>
        <v>0</v>
      </c>
      <c r="M75" s="110">
        <f t="shared" si="5"/>
        <v>0</v>
      </c>
      <c r="N75" s="89" t="s">
        <v>251</v>
      </c>
      <c r="O75" s="28"/>
    </row>
    <row r="76" spans="1:15" ht="60" x14ac:dyDescent="0.25">
      <c r="A76" s="117"/>
      <c r="B76" s="114">
        <v>74</v>
      </c>
      <c r="C76" s="98" t="s">
        <v>81</v>
      </c>
      <c r="D76" s="5" t="s">
        <v>259</v>
      </c>
      <c r="E76" s="5"/>
      <c r="F76" s="6">
        <v>2020</v>
      </c>
      <c r="G76" s="20">
        <v>85230</v>
      </c>
      <c r="H76" s="22">
        <v>27.285714285714285</v>
      </c>
      <c r="I76" s="22">
        <v>2.7285714285714286</v>
      </c>
      <c r="J76" s="127">
        <v>0</v>
      </c>
      <c r="K76" s="127"/>
      <c r="L76" s="109">
        <f t="shared" si="4"/>
        <v>0</v>
      </c>
      <c r="M76" s="110">
        <f t="shared" si="5"/>
        <v>0</v>
      </c>
      <c r="N76" s="89" t="s">
        <v>251</v>
      </c>
      <c r="O76" s="28"/>
    </row>
    <row r="77" spans="1:15" x14ac:dyDescent="0.25">
      <c r="A77" s="117"/>
      <c r="B77" s="113">
        <v>75</v>
      </c>
      <c r="C77" s="98" t="s">
        <v>17</v>
      </c>
      <c r="D77" s="5" t="s">
        <v>144</v>
      </c>
      <c r="E77" s="5" t="s">
        <v>18</v>
      </c>
      <c r="F77" s="6">
        <v>2020</v>
      </c>
      <c r="G77" s="20">
        <v>107215</v>
      </c>
      <c r="H77" s="22">
        <v>85.428571428571431</v>
      </c>
      <c r="I77" s="22">
        <v>8.5428571428571427</v>
      </c>
      <c r="J77" s="127">
        <v>53000</v>
      </c>
      <c r="K77" s="127"/>
      <c r="L77" s="109">
        <f t="shared" si="4"/>
        <v>53000</v>
      </c>
      <c r="M77" s="110">
        <f t="shared" si="5"/>
        <v>0.49433381523107772</v>
      </c>
      <c r="N77" s="89"/>
      <c r="O77" s="28"/>
    </row>
    <row r="78" spans="1:15" x14ac:dyDescent="0.25">
      <c r="A78" s="117"/>
      <c r="B78" s="114">
        <v>76</v>
      </c>
      <c r="C78" s="98" t="s">
        <v>15</v>
      </c>
      <c r="D78" s="5" t="s">
        <v>144</v>
      </c>
      <c r="E78" s="5"/>
      <c r="F78" s="6">
        <v>2020</v>
      </c>
      <c r="G78" s="20">
        <v>79130</v>
      </c>
      <c r="H78" s="22">
        <v>83.428571428571431</v>
      </c>
      <c r="I78" s="22">
        <v>8.3428571428571434</v>
      </c>
      <c r="J78" s="127">
        <v>31000</v>
      </c>
      <c r="K78" s="127"/>
      <c r="L78" s="109">
        <f t="shared" si="4"/>
        <v>31000</v>
      </c>
      <c r="M78" s="110">
        <f t="shared" si="5"/>
        <v>0.39176039428788068</v>
      </c>
      <c r="N78" s="89"/>
      <c r="O78" s="28"/>
    </row>
    <row r="79" spans="1:15" x14ac:dyDescent="0.25">
      <c r="A79" s="117"/>
      <c r="B79" s="113">
        <v>77</v>
      </c>
      <c r="C79" s="98" t="s">
        <v>42</v>
      </c>
      <c r="D79" s="5" t="s">
        <v>144</v>
      </c>
      <c r="E79" s="5"/>
      <c r="F79" s="6">
        <v>2020</v>
      </c>
      <c r="G79" s="20">
        <v>128037</v>
      </c>
      <c r="H79" s="22">
        <v>81.285714285714292</v>
      </c>
      <c r="I79" s="22">
        <v>8.1285714285714299</v>
      </c>
      <c r="J79" s="127">
        <v>51000</v>
      </c>
      <c r="K79" s="127"/>
      <c r="L79" s="109">
        <f t="shared" si="4"/>
        <v>51000</v>
      </c>
      <c r="M79" s="110">
        <f t="shared" si="5"/>
        <v>0.39832235994282905</v>
      </c>
      <c r="N79" s="89"/>
      <c r="O79" s="28"/>
    </row>
    <row r="80" spans="1:15" x14ac:dyDescent="0.25">
      <c r="A80" s="117"/>
      <c r="B80" s="114">
        <v>78</v>
      </c>
      <c r="C80" s="98" t="s">
        <v>43</v>
      </c>
      <c r="D80" s="5" t="s">
        <v>144</v>
      </c>
      <c r="E80" s="5" t="s">
        <v>44</v>
      </c>
      <c r="F80" s="6">
        <v>2020</v>
      </c>
      <c r="G80" s="20">
        <v>122395</v>
      </c>
      <c r="H80" s="22">
        <v>79.285714285714292</v>
      </c>
      <c r="I80" s="22">
        <v>7.9285714285714288</v>
      </c>
      <c r="J80" s="127">
        <v>40000</v>
      </c>
      <c r="K80" s="127"/>
      <c r="L80" s="109">
        <f t="shared" si="4"/>
        <v>40000</v>
      </c>
      <c r="M80" s="110">
        <f t="shared" si="5"/>
        <v>0.32681073573266883</v>
      </c>
      <c r="N80" s="89"/>
      <c r="O80" s="28"/>
    </row>
    <row r="81" spans="1:15" x14ac:dyDescent="0.25">
      <c r="A81" s="117"/>
      <c r="B81" s="113">
        <v>79</v>
      </c>
      <c r="C81" s="98" t="s">
        <v>16</v>
      </c>
      <c r="D81" s="5" t="s">
        <v>144</v>
      </c>
      <c r="E81" s="5"/>
      <c r="F81" s="6">
        <v>2020</v>
      </c>
      <c r="G81" s="20">
        <v>79130</v>
      </c>
      <c r="H81" s="22">
        <v>77.571428571428569</v>
      </c>
      <c r="I81" s="22">
        <v>7.7571428571428571</v>
      </c>
      <c r="J81" s="127">
        <v>31000</v>
      </c>
      <c r="K81" s="127"/>
      <c r="L81" s="109">
        <f t="shared" si="4"/>
        <v>31000</v>
      </c>
      <c r="M81" s="110">
        <f t="shared" si="5"/>
        <v>0.39176039428788068</v>
      </c>
      <c r="N81" s="89"/>
      <c r="O81" s="28"/>
    </row>
    <row r="82" spans="1:15" ht="30" x14ac:dyDescent="0.25">
      <c r="A82" s="117"/>
      <c r="B82" s="114">
        <v>80</v>
      </c>
      <c r="C82" s="98" t="s">
        <v>94</v>
      </c>
      <c r="D82" s="5" t="s">
        <v>174</v>
      </c>
      <c r="E82" s="18" t="s">
        <v>188</v>
      </c>
      <c r="F82" s="6">
        <v>2020</v>
      </c>
      <c r="G82" s="20">
        <v>200500</v>
      </c>
      <c r="H82" s="22">
        <v>65.714285714285708</v>
      </c>
      <c r="I82" s="22">
        <v>6.5714285714285712</v>
      </c>
      <c r="J82" s="127">
        <v>30000</v>
      </c>
      <c r="K82" s="127"/>
      <c r="L82" s="109">
        <f t="shared" si="4"/>
        <v>30000</v>
      </c>
      <c r="M82" s="110">
        <f t="shared" si="5"/>
        <v>0.14962593516209477</v>
      </c>
      <c r="N82" s="89"/>
      <c r="O82" s="28"/>
    </row>
    <row r="83" spans="1:15" x14ac:dyDescent="0.25">
      <c r="A83" s="117"/>
      <c r="B83" s="113">
        <v>81</v>
      </c>
      <c r="C83" s="98" t="s">
        <v>48</v>
      </c>
      <c r="D83" s="5" t="s">
        <v>156</v>
      </c>
      <c r="E83" s="5"/>
      <c r="F83" s="6">
        <v>2020</v>
      </c>
      <c r="G83" s="20">
        <v>137000</v>
      </c>
      <c r="H83" s="22">
        <v>75.428571428571431</v>
      </c>
      <c r="I83" s="22">
        <v>7.5428571428571427</v>
      </c>
      <c r="J83" s="127">
        <v>44000</v>
      </c>
      <c r="K83" s="127"/>
      <c r="L83" s="109">
        <f t="shared" si="4"/>
        <v>44000</v>
      </c>
      <c r="M83" s="110">
        <f t="shared" si="5"/>
        <v>0.32116788321167883</v>
      </c>
      <c r="N83" s="89"/>
      <c r="O83" s="28"/>
    </row>
    <row r="84" spans="1:15" x14ac:dyDescent="0.25">
      <c r="A84" s="117"/>
      <c r="B84" s="114">
        <v>82</v>
      </c>
      <c r="C84" s="98" t="s">
        <v>45</v>
      </c>
      <c r="D84" s="5" t="s">
        <v>156</v>
      </c>
      <c r="E84" s="5"/>
      <c r="F84" s="6">
        <v>2020</v>
      </c>
      <c r="G84" s="20">
        <v>144550</v>
      </c>
      <c r="H84" s="22">
        <v>74.714285714285708</v>
      </c>
      <c r="I84" s="22">
        <v>7.4714285714285706</v>
      </c>
      <c r="J84" s="127">
        <v>44000</v>
      </c>
      <c r="K84" s="127"/>
      <c r="L84" s="109">
        <f t="shared" si="4"/>
        <v>44000</v>
      </c>
      <c r="M84" s="110">
        <f t="shared" si="5"/>
        <v>0.30439294361812519</v>
      </c>
      <c r="N84" s="89"/>
      <c r="O84" s="28"/>
    </row>
    <row r="85" spans="1:15" x14ac:dyDescent="0.25">
      <c r="A85" s="117"/>
      <c r="B85" s="113">
        <v>83</v>
      </c>
      <c r="C85" s="98" t="s">
        <v>46</v>
      </c>
      <c r="D85" s="5" t="s">
        <v>156</v>
      </c>
      <c r="E85" s="5" t="s">
        <v>47</v>
      </c>
      <c r="F85" s="6">
        <v>2020</v>
      </c>
      <c r="G85" s="20">
        <v>134400</v>
      </c>
      <c r="H85" s="22">
        <v>71.285714285714292</v>
      </c>
      <c r="I85" s="22">
        <v>7.128571428571429</v>
      </c>
      <c r="J85" s="127">
        <v>35000</v>
      </c>
      <c r="K85" s="127"/>
      <c r="L85" s="109">
        <f t="shared" si="4"/>
        <v>35000</v>
      </c>
      <c r="M85" s="110">
        <f t="shared" si="5"/>
        <v>0.26041666666666669</v>
      </c>
      <c r="N85" s="89"/>
      <c r="O85" s="28"/>
    </row>
    <row r="86" spans="1:15" ht="30" x14ac:dyDescent="0.25">
      <c r="A86" s="117"/>
      <c r="B86" s="114">
        <v>84</v>
      </c>
      <c r="C86" s="98" t="s">
        <v>82</v>
      </c>
      <c r="D86" s="5" t="s">
        <v>172</v>
      </c>
      <c r="E86" s="5"/>
      <c r="F86" s="6">
        <v>2020</v>
      </c>
      <c r="G86" s="20">
        <v>164700</v>
      </c>
      <c r="H86" s="22">
        <v>86</v>
      </c>
      <c r="I86" s="22">
        <v>8.6</v>
      </c>
      <c r="J86" s="127">
        <v>65000</v>
      </c>
      <c r="K86" s="127"/>
      <c r="L86" s="109">
        <f t="shared" si="4"/>
        <v>65000</v>
      </c>
      <c r="M86" s="110">
        <f t="shared" si="5"/>
        <v>0.3946569520340012</v>
      </c>
      <c r="N86" s="89"/>
      <c r="O86" s="28"/>
    </row>
    <row r="87" spans="1:15" ht="30" x14ac:dyDescent="0.25">
      <c r="A87" s="117"/>
      <c r="B87" s="113">
        <v>85</v>
      </c>
      <c r="C87" s="98" t="s">
        <v>84</v>
      </c>
      <c r="D87" s="5" t="s">
        <v>172</v>
      </c>
      <c r="E87" s="5"/>
      <c r="F87" s="6">
        <v>2020</v>
      </c>
      <c r="G87" s="20">
        <v>176150</v>
      </c>
      <c r="H87" s="22">
        <v>82.857142857142861</v>
      </c>
      <c r="I87" s="22">
        <v>8.2857142857142865</v>
      </c>
      <c r="J87" s="127">
        <v>55000</v>
      </c>
      <c r="K87" s="127"/>
      <c r="L87" s="109">
        <f t="shared" si="4"/>
        <v>55000</v>
      </c>
      <c r="M87" s="110">
        <f t="shared" si="5"/>
        <v>0.31223389156968495</v>
      </c>
      <c r="N87" s="89"/>
      <c r="O87" s="28"/>
    </row>
    <row r="88" spans="1:15" ht="45" x14ac:dyDescent="0.25">
      <c r="A88" s="117"/>
      <c r="B88" s="114">
        <v>86</v>
      </c>
      <c r="C88" s="98" t="s">
        <v>83</v>
      </c>
      <c r="D88" s="5" t="s">
        <v>172</v>
      </c>
      <c r="E88" s="5"/>
      <c r="F88" s="6">
        <v>2020</v>
      </c>
      <c r="G88" s="20">
        <v>198310</v>
      </c>
      <c r="H88" s="22">
        <v>81.857142857142861</v>
      </c>
      <c r="I88" s="22">
        <v>8.1857142857142868</v>
      </c>
      <c r="J88" s="127">
        <v>64000</v>
      </c>
      <c r="K88" s="127"/>
      <c r="L88" s="109">
        <f t="shared" si="4"/>
        <v>64000</v>
      </c>
      <c r="M88" s="110">
        <f t="shared" si="5"/>
        <v>0.3227270435177248</v>
      </c>
      <c r="N88" s="89"/>
      <c r="O88" s="28"/>
    </row>
    <row r="89" spans="1:15" x14ac:dyDescent="0.25">
      <c r="A89" s="117"/>
      <c r="B89" s="113">
        <v>87</v>
      </c>
      <c r="C89" s="98" t="s">
        <v>1</v>
      </c>
      <c r="D89" s="5" t="s">
        <v>136</v>
      </c>
      <c r="E89" s="5"/>
      <c r="F89" s="6">
        <v>2020</v>
      </c>
      <c r="G89" s="20">
        <v>85500</v>
      </c>
      <c r="H89" s="22">
        <v>74.571428571428569</v>
      </c>
      <c r="I89" s="22">
        <v>7.4571428571428573</v>
      </c>
      <c r="J89" s="127">
        <v>28000</v>
      </c>
      <c r="K89" s="127"/>
      <c r="L89" s="109">
        <f t="shared" si="4"/>
        <v>28000</v>
      </c>
      <c r="M89" s="110">
        <f t="shared" si="5"/>
        <v>0.32748538011695905</v>
      </c>
      <c r="N89" s="89"/>
      <c r="O89" s="28"/>
    </row>
    <row r="90" spans="1:15" x14ac:dyDescent="0.25">
      <c r="A90" s="117"/>
      <c r="B90" s="114">
        <v>88</v>
      </c>
      <c r="C90" s="98" t="s">
        <v>50</v>
      </c>
      <c r="D90" s="5" t="s">
        <v>158</v>
      </c>
      <c r="E90" s="5"/>
      <c r="F90" s="6">
        <v>2020</v>
      </c>
      <c r="G90" s="20">
        <v>98000</v>
      </c>
      <c r="H90" s="22">
        <v>73.714285714285708</v>
      </c>
      <c r="I90" s="22">
        <v>7.371428571428571</v>
      </c>
      <c r="J90" s="127">
        <v>43000</v>
      </c>
      <c r="K90" s="127"/>
      <c r="L90" s="109">
        <f t="shared" si="4"/>
        <v>43000</v>
      </c>
      <c r="M90" s="110">
        <f t="shared" si="5"/>
        <v>0.43877551020408162</v>
      </c>
      <c r="N90" s="89"/>
      <c r="O90" s="28"/>
    </row>
    <row r="91" spans="1:15" x14ac:dyDescent="0.25">
      <c r="A91" s="117"/>
      <c r="B91" s="113">
        <v>89</v>
      </c>
      <c r="C91" s="98" t="s">
        <v>54</v>
      </c>
      <c r="D91" s="5" t="s">
        <v>161</v>
      </c>
      <c r="E91" s="5"/>
      <c r="F91" s="6">
        <v>2020</v>
      </c>
      <c r="G91" s="20">
        <v>196000</v>
      </c>
      <c r="H91" s="22">
        <v>83</v>
      </c>
      <c r="I91" s="22">
        <v>8.3000000000000007</v>
      </c>
      <c r="J91" s="127">
        <v>62000</v>
      </c>
      <c r="K91" s="127"/>
      <c r="L91" s="109">
        <f t="shared" si="4"/>
        <v>62000</v>
      </c>
      <c r="M91" s="110">
        <f t="shared" si="5"/>
        <v>0.31632653061224492</v>
      </c>
      <c r="N91" s="89"/>
      <c r="O91" s="28"/>
    </row>
    <row r="92" spans="1:15" x14ac:dyDescent="0.25">
      <c r="A92" s="117"/>
      <c r="B92" s="114">
        <v>90</v>
      </c>
      <c r="C92" s="98" t="s">
        <v>119</v>
      </c>
      <c r="D92" s="5" t="s">
        <v>161</v>
      </c>
      <c r="E92" s="5" t="s">
        <v>120</v>
      </c>
      <c r="F92" s="6">
        <v>2020</v>
      </c>
      <c r="G92" s="20">
        <v>352000</v>
      </c>
      <c r="H92" s="22">
        <v>93.333333333333329</v>
      </c>
      <c r="I92" s="22">
        <v>9.3333333333333321</v>
      </c>
      <c r="J92" s="127">
        <v>20000</v>
      </c>
      <c r="K92" s="127">
        <v>155000</v>
      </c>
      <c r="L92" s="109">
        <f t="shared" si="4"/>
        <v>175000</v>
      </c>
      <c r="M92" s="110">
        <f t="shared" si="5"/>
        <v>0.49715909090909088</v>
      </c>
      <c r="N92" s="89"/>
      <c r="O92" s="28"/>
    </row>
    <row r="93" spans="1:15" x14ac:dyDescent="0.25">
      <c r="A93" s="117"/>
      <c r="B93" s="113">
        <v>91</v>
      </c>
      <c r="C93" s="98" t="s">
        <v>53</v>
      </c>
      <c r="D93" s="5" t="s">
        <v>160</v>
      </c>
      <c r="E93" s="5"/>
      <c r="F93" s="6">
        <v>2020</v>
      </c>
      <c r="G93" s="20">
        <v>83000</v>
      </c>
      <c r="H93" s="22">
        <v>85.5</v>
      </c>
      <c r="I93" s="22">
        <v>8.5500000000000007</v>
      </c>
      <c r="J93" s="127">
        <v>37000</v>
      </c>
      <c r="K93" s="127"/>
      <c r="L93" s="109">
        <f t="shared" si="4"/>
        <v>37000</v>
      </c>
      <c r="M93" s="110">
        <f t="shared" si="5"/>
        <v>0.44578313253012047</v>
      </c>
      <c r="N93" s="89"/>
      <c r="O93" s="28"/>
    </row>
    <row r="94" spans="1:15" x14ac:dyDescent="0.25">
      <c r="A94" s="117"/>
      <c r="B94" s="114">
        <v>92</v>
      </c>
      <c r="C94" s="98" t="s">
        <v>87</v>
      </c>
      <c r="D94" s="5" t="s">
        <v>160</v>
      </c>
      <c r="E94" s="5"/>
      <c r="F94" s="6">
        <v>2020</v>
      </c>
      <c r="G94" s="20">
        <v>107250</v>
      </c>
      <c r="H94" s="22">
        <v>73.571428571428569</v>
      </c>
      <c r="I94" s="22">
        <v>7.3571428571428568</v>
      </c>
      <c r="J94" s="127">
        <v>31000</v>
      </c>
      <c r="K94" s="127"/>
      <c r="L94" s="109">
        <f t="shared" si="4"/>
        <v>31000</v>
      </c>
      <c r="M94" s="110">
        <f t="shared" si="5"/>
        <v>0.28904428904428903</v>
      </c>
      <c r="N94" s="89"/>
      <c r="O94" s="28"/>
    </row>
    <row r="95" spans="1:15" x14ac:dyDescent="0.25">
      <c r="A95" s="117"/>
      <c r="B95" s="113">
        <v>93</v>
      </c>
      <c r="C95" s="98" t="s">
        <v>21</v>
      </c>
      <c r="D95" s="5" t="s">
        <v>145</v>
      </c>
      <c r="E95" s="5"/>
      <c r="F95" s="6">
        <v>2020</v>
      </c>
      <c r="G95" s="20">
        <v>141300</v>
      </c>
      <c r="H95" s="22">
        <v>76.428571428571431</v>
      </c>
      <c r="I95" s="22">
        <v>7.6428571428571432</v>
      </c>
      <c r="J95" s="127">
        <v>52000</v>
      </c>
      <c r="K95" s="127"/>
      <c r="L95" s="109">
        <f t="shared" si="4"/>
        <v>52000</v>
      </c>
      <c r="M95" s="110">
        <f t="shared" si="5"/>
        <v>0.36801132342533616</v>
      </c>
      <c r="N95" s="89"/>
      <c r="O95" s="28"/>
    </row>
    <row r="96" spans="1:15" x14ac:dyDescent="0.25">
      <c r="A96" s="117"/>
      <c r="B96" s="114">
        <v>94</v>
      </c>
      <c r="C96" s="98" t="s">
        <v>55</v>
      </c>
      <c r="D96" s="5" t="s">
        <v>145</v>
      </c>
      <c r="E96" s="5"/>
      <c r="F96" s="6">
        <v>2020</v>
      </c>
      <c r="G96" s="20">
        <v>293000</v>
      </c>
      <c r="H96" s="22">
        <v>67.714285714285708</v>
      </c>
      <c r="I96" s="22">
        <v>6.7714285714285705</v>
      </c>
      <c r="J96" s="127">
        <v>60000</v>
      </c>
      <c r="K96" s="127"/>
      <c r="L96" s="109">
        <f t="shared" si="4"/>
        <v>60000</v>
      </c>
      <c r="M96" s="110">
        <f t="shared" si="5"/>
        <v>0.20477815699658702</v>
      </c>
      <c r="N96" s="89"/>
      <c r="O96" s="28"/>
    </row>
    <row r="97" spans="1:15" ht="30" x14ac:dyDescent="0.25">
      <c r="A97" s="117"/>
      <c r="B97" s="113">
        <v>95</v>
      </c>
      <c r="C97" s="98" t="s">
        <v>19</v>
      </c>
      <c r="D97" s="5" t="s">
        <v>145</v>
      </c>
      <c r="E97" s="5" t="s">
        <v>20</v>
      </c>
      <c r="F97" s="6">
        <v>2020</v>
      </c>
      <c r="G97" s="20">
        <v>241500</v>
      </c>
      <c r="H97" s="22">
        <v>66.571428571428569</v>
      </c>
      <c r="I97" s="22">
        <v>6.6571428571428566</v>
      </c>
      <c r="J97" s="127">
        <v>50000</v>
      </c>
      <c r="K97" s="127"/>
      <c r="L97" s="109">
        <f t="shared" si="4"/>
        <v>50000</v>
      </c>
      <c r="M97" s="110">
        <f t="shared" si="5"/>
        <v>0.20703933747412009</v>
      </c>
      <c r="N97" s="89"/>
      <c r="O97" s="28"/>
    </row>
    <row r="98" spans="1:15" x14ac:dyDescent="0.25">
      <c r="A98" s="117"/>
      <c r="B98" s="114">
        <v>96</v>
      </c>
      <c r="C98" s="98" t="s">
        <v>95</v>
      </c>
      <c r="D98" s="5" t="s">
        <v>145</v>
      </c>
      <c r="E98" s="5"/>
      <c r="F98" s="6">
        <v>2020</v>
      </c>
      <c r="G98" s="20">
        <v>182500</v>
      </c>
      <c r="H98" s="22">
        <v>71.857142857142861</v>
      </c>
      <c r="I98" s="22">
        <v>7.1857142857142859</v>
      </c>
      <c r="J98" s="127">
        <v>50000</v>
      </c>
      <c r="K98" s="127"/>
      <c r="L98" s="109">
        <f t="shared" si="4"/>
        <v>50000</v>
      </c>
      <c r="M98" s="110">
        <f t="shared" si="5"/>
        <v>0.27397260273972601</v>
      </c>
      <c r="N98" s="89"/>
      <c r="O98" s="28"/>
    </row>
    <row r="99" spans="1:15" x14ac:dyDescent="0.25">
      <c r="A99" s="117"/>
      <c r="B99" s="113">
        <v>97</v>
      </c>
      <c r="C99" s="98" t="s">
        <v>121</v>
      </c>
      <c r="D99" s="5" t="s">
        <v>145</v>
      </c>
      <c r="E99" s="5" t="s">
        <v>122</v>
      </c>
      <c r="F99" s="6">
        <v>2021</v>
      </c>
      <c r="G99" s="20">
        <v>587000</v>
      </c>
      <c r="H99" s="22">
        <v>75.714285714285708</v>
      </c>
      <c r="I99" s="22">
        <v>7.5714285714285712</v>
      </c>
      <c r="J99" s="127">
        <v>50000</v>
      </c>
      <c r="K99" s="127">
        <v>65000</v>
      </c>
      <c r="L99" s="109">
        <f t="shared" ref="L99:L130" si="6">SUM(J99:K99)</f>
        <v>115000</v>
      </c>
      <c r="M99" s="110">
        <f t="shared" ref="M99:M130" si="7">SUM(L99/G99)</f>
        <v>0.19591141396933562</v>
      </c>
      <c r="N99" s="89"/>
      <c r="O99" s="28"/>
    </row>
    <row r="100" spans="1:15" x14ac:dyDescent="0.25">
      <c r="A100" s="117"/>
      <c r="B100" s="114">
        <v>98</v>
      </c>
      <c r="C100" s="98" t="s">
        <v>123</v>
      </c>
      <c r="D100" s="5" t="s">
        <v>145</v>
      </c>
      <c r="E100" s="5" t="s">
        <v>124</v>
      </c>
      <c r="F100" s="6">
        <v>2021</v>
      </c>
      <c r="G100" s="20">
        <v>611000</v>
      </c>
      <c r="H100" s="22">
        <v>62.571428571428569</v>
      </c>
      <c r="I100" s="22">
        <v>6.2571428571428571</v>
      </c>
      <c r="J100" s="127">
        <v>40000</v>
      </c>
      <c r="K100" s="127">
        <v>40000</v>
      </c>
      <c r="L100" s="109">
        <f t="shared" si="6"/>
        <v>80000</v>
      </c>
      <c r="M100" s="110">
        <f t="shared" si="7"/>
        <v>0.13093289689034371</v>
      </c>
      <c r="N100" s="89"/>
      <c r="O100" s="28"/>
    </row>
    <row r="101" spans="1:15" x14ac:dyDescent="0.25">
      <c r="A101" s="117"/>
      <c r="B101" s="113">
        <v>99</v>
      </c>
      <c r="C101" s="98" t="s">
        <v>52</v>
      </c>
      <c r="D101" s="5" t="s">
        <v>159</v>
      </c>
      <c r="E101" s="5"/>
      <c r="F101" s="6">
        <v>2020</v>
      </c>
      <c r="G101" s="20">
        <v>156400</v>
      </c>
      <c r="H101" s="22">
        <v>85.142857142857139</v>
      </c>
      <c r="I101" s="22">
        <v>8.5142857142857142</v>
      </c>
      <c r="J101" s="127">
        <v>40000</v>
      </c>
      <c r="K101" s="127"/>
      <c r="L101" s="109">
        <f t="shared" si="6"/>
        <v>40000</v>
      </c>
      <c r="M101" s="110">
        <f t="shared" si="7"/>
        <v>0.25575447570332482</v>
      </c>
      <c r="N101" s="89"/>
      <c r="O101" s="28"/>
    </row>
    <row r="102" spans="1:15" x14ac:dyDescent="0.25">
      <c r="A102" s="117"/>
      <c r="B102" s="114">
        <v>100</v>
      </c>
      <c r="C102" s="98" t="s">
        <v>51</v>
      </c>
      <c r="D102" s="5" t="s">
        <v>159</v>
      </c>
      <c r="E102" s="5"/>
      <c r="F102" s="6">
        <v>2020</v>
      </c>
      <c r="G102" s="20">
        <v>158000</v>
      </c>
      <c r="H102" s="22">
        <v>80.428571428571431</v>
      </c>
      <c r="I102" s="22">
        <v>8.0428571428571427</v>
      </c>
      <c r="J102" s="127">
        <v>48000</v>
      </c>
      <c r="K102" s="127"/>
      <c r="L102" s="109">
        <f t="shared" si="6"/>
        <v>48000</v>
      </c>
      <c r="M102" s="110">
        <f t="shared" si="7"/>
        <v>0.30379746835443039</v>
      </c>
      <c r="N102" s="89"/>
      <c r="O102" s="28"/>
    </row>
    <row r="103" spans="1:15" x14ac:dyDescent="0.25">
      <c r="A103" s="117"/>
      <c r="B103" s="113">
        <v>101</v>
      </c>
      <c r="C103" s="98" t="s">
        <v>85</v>
      </c>
      <c r="D103" s="5" t="s">
        <v>159</v>
      </c>
      <c r="E103" s="5"/>
      <c r="F103" s="6">
        <v>2020</v>
      </c>
      <c r="G103" s="20">
        <v>194000</v>
      </c>
      <c r="H103" s="22">
        <v>80.571428571428569</v>
      </c>
      <c r="I103" s="22">
        <v>8.0571428571428569</v>
      </c>
      <c r="J103" s="127">
        <v>28000</v>
      </c>
      <c r="K103" s="127"/>
      <c r="L103" s="109">
        <f t="shared" si="6"/>
        <v>28000</v>
      </c>
      <c r="M103" s="110">
        <f t="shared" si="7"/>
        <v>0.14432989690721648</v>
      </c>
      <c r="N103" s="89"/>
      <c r="O103" s="28"/>
    </row>
    <row r="104" spans="1:15" x14ac:dyDescent="0.25">
      <c r="A104" s="117"/>
      <c r="B104" s="114">
        <v>102</v>
      </c>
      <c r="C104" s="98" t="s">
        <v>86</v>
      </c>
      <c r="D104" s="5" t="s">
        <v>159</v>
      </c>
      <c r="E104" s="5"/>
      <c r="F104" s="6">
        <v>2020</v>
      </c>
      <c r="G104" s="20">
        <v>230000</v>
      </c>
      <c r="H104" s="22">
        <v>76.571428571428569</v>
      </c>
      <c r="I104" s="22">
        <v>7.6571428571428566</v>
      </c>
      <c r="J104" s="127">
        <v>48000</v>
      </c>
      <c r="K104" s="127"/>
      <c r="L104" s="109">
        <f t="shared" si="6"/>
        <v>48000</v>
      </c>
      <c r="M104" s="110">
        <f t="shared" si="7"/>
        <v>0.20869565217391303</v>
      </c>
      <c r="N104" s="89"/>
      <c r="O104" s="28"/>
    </row>
    <row r="105" spans="1:15" x14ac:dyDescent="0.25">
      <c r="A105" s="117"/>
      <c r="B105" s="113">
        <v>103</v>
      </c>
      <c r="C105" s="98" t="s">
        <v>118</v>
      </c>
      <c r="D105" s="5" t="s">
        <v>159</v>
      </c>
      <c r="E105" s="5"/>
      <c r="F105" s="6">
        <v>2021</v>
      </c>
      <c r="G105" s="20">
        <v>277000</v>
      </c>
      <c r="H105" s="22">
        <v>88</v>
      </c>
      <c r="I105" s="22">
        <v>8.8000000000000007</v>
      </c>
      <c r="J105" s="127">
        <v>60000</v>
      </c>
      <c r="K105" s="127">
        <v>60000</v>
      </c>
      <c r="L105" s="109">
        <f t="shared" si="6"/>
        <v>120000</v>
      </c>
      <c r="M105" s="110">
        <f t="shared" si="7"/>
        <v>0.43321299638989169</v>
      </c>
      <c r="N105" s="89"/>
      <c r="O105" s="28"/>
    </row>
    <row r="106" spans="1:15" x14ac:dyDescent="0.25">
      <c r="A106" s="117"/>
      <c r="B106" s="114">
        <v>104</v>
      </c>
      <c r="C106" s="98" t="s">
        <v>56</v>
      </c>
      <c r="D106" s="5" t="s">
        <v>162</v>
      </c>
      <c r="E106" s="5" t="s">
        <v>57</v>
      </c>
      <c r="F106" s="6">
        <v>2020</v>
      </c>
      <c r="G106" s="20">
        <v>398000</v>
      </c>
      <c r="H106" s="22">
        <v>71.714285714285708</v>
      </c>
      <c r="I106" s="22">
        <v>7.1714285714285708</v>
      </c>
      <c r="J106" s="127">
        <v>50000</v>
      </c>
      <c r="K106" s="127"/>
      <c r="L106" s="109">
        <f t="shared" si="6"/>
        <v>50000</v>
      </c>
      <c r="M106" s="110">
        <f t="shared" si="7"/>
        <v>0.12562814070351758</v>
      </c>
      <c r="N106" s="89"/>
      <c r="O106" s="28"/>
    </row>
    <row r="107" spans="1:15" ht="15.75" customHeight="1" thickBot="1" x14ac:dyDescent="0.3">
      <c r="A107" s="117"/>
      <c r="B107" s="113">
        <v>105</v>
      </c>
      <c r="C107" s="125" t="s">
        <v>58</v>
      </c>
      <c r="D107" s="19" t="s">
        <v>162</v>
      </c>
      <c r="E107" s="19" t="s">
        <v>59</v>
      </c>
      <c r="F107" s="50">
        <v>2020</v>
      </c>
      <c r="G107" s="51">
        <v>397000</v>
      </c>
      <c r="H107" s="23">
        <v>65.571428571428569</v>
      </c>
      <c r="I107" s="23">
        <v>6.5571428571428569</v>
      </c>
      <c r="J107" s="128">
        <v>50000</v>
      </c>
      <c r="K107" s="128"/>
      <c r="L107" s="111">
        <f t="shared" si="6"/>
        <v>50000</v>
      </c>
      <c r="M107" s="103">
        <f t="shared" si="7"/>
        <v>0.12594458438287154</v>
      </c>
      <c r="N107" s="92"/>
      <c r="O107" s="28"/>
    </row>
    <row r="108" spans="1:15" ht="16.5" customHeight="1" x14ac:dyDescent="0.25">
      <c r="A108" s="57"/>
      <c r="B108" s="58"/>
      <c r="C108" s="59"/>
      <c r="D108" s="57"/>
      <c r="E108" s="57"/>
      <c r="F108" s="58"/>
      <c r="G108" s="60">
        <f>SUM(G3:G107)</f>
        <v>19350052</v>
      </c>
      <c r="H108" s="57"/>
      <c r="I108" s="57"/>
      <c r="J108" s="129">
        <f>SUM(J3:J107)</f>
        <v>4966000</v>
      </c>
      <c r="K108" s="129">
        <f>SUM(K3:K107)</f>
        <v>669000</v>
      </c>
      <c r="L108" s="28"/>
      <c r="M108" s="104"/>
      <c r="N108" s="10"/>
      <c r="O108" s="28"/>
    </row>
    <row r="109" spans="1:15" x14ac:dyDescent="0.25">
      <c r="A109" s="28"/>
      <c r="B109" s="29"/>
      <c r="C109" s="14"/>
      <c r="D109" s="28"/>
      <c r="E109" s="28"/>
      <c r="F109" s="29"/>
      <c r="G109" s="28"/>
      <c r="H109" s="28"/>
      <c r="I109" s="28"/>
      <c r="J109" s="28"/>
      <c r="K109" s="28"/>
      <c r="L109" s="28"/>
      <c r="M109" s="104"/>
      <c r="N109" s="10"/>
      <c r="O109" s="28"/>
    </row>
    <row r="110" spans="1:15" ht="26.25" customHeight="1" x14ac:dyDescent="0.25">
      <c r="A110" s="28"/>
      <c r="B110" s="120" t="s">
        <v>247</v>
      </c>
      <c r="C110" s="120"/>
      <c r="D110" s="120"/>
      <c r="E110" s="120"/>
      <c r="F110" s="120"/>
      <c r="G110" s="120"/>
      <c r="H110" s="120"/>
      <c r="I110" s="68"/>
      <c r="J110" s="69"/>
      <c r="K110" s="44"/>
      <c r="L110" s="31"/>
      <c r="M110" s="104"/>
      <c r="N110" s="10"/>
      <c r="O110" s="28"/>
    </row>
    <row r="111" spans="1:15" x14ac:dyDescent="0.25">
      <c r="A111" s="28"/>
      <c r="B111" s="8" t="s">
        <v>193</v>
      </c>
      <c r="C111" s="9"/>
      <c r="D111" s="14"/>
      <c r="E111" s="10"/>
      <c r="F111" s="10"/>
      <c r="G111" s="61"/>
      <c r="H111" s="7"/>
      <c r="I111" s="7"/>
      <c r="J111" s="17"/>
      <c r="K111" s="30"/>
      <c r="L111" s="31"/>
      <c r="M111" s="104"/>
      <c r="N111" s="10"/>
      <c r="O111" s="28"/>
    </row>
    <row r="112" spans="1:15" x14ac:dyDescent="0.25">
      <c r="A112" s="28"/>
      <c r="B112" s="11"/>
      <c r="C112" s="9"/>
      <c r="D112" s="14"/>
      <c r="E112" s="10"/>
      <c r="F112" s="10"/>
      <c r="G112" s="61"/>
      <c r="H112" s="7"/>
      <c r="I112" s="7"/>
      <c r="J112" s="17"/>
      <c r="K112" s="30"/>
      <c r="L112" s="31"/>
      <c r="M112" s="104"/>
      <c r="N112" s="10"/>
      <c r="O112" s="28"/>
    </row>
    <row r="113" spans="1:15" x14ac:dyDescent="0.25">
      <c r="A113" s="28"/>
      <c r="B113" s="12" t="s">
        <v>194</v>
      </c>
      <c r="C113" s="9"/>
      <c r="D113" s="14"/>
      <c r="E113" s="10"/>
      <c r="F113" s="10"/>
      <c r="G113" s="61"/>
      <c r="H113" s="7"/>
      <c r="I113" s="7"/>
      <c r="J113" s="17"/>
      <c r="K113" s="30"/>
      <c r="L113" s="31"/>
      <c r="M113" s="104"/>
      <c r="N113" s="10"/>
      <c r="O113" s="28"/>
    </row>
    <row r="114" spans="1:15" ht="15" customHeight="1" x14ac:dyDescent="0.25">
      <c r="A114" s="28"/>
      <c r="B114" s="13" t="s">
        <v>197</v>
      </c>
      <c r="C114" s="9" t="s">
        <v>128</v>
      </c>
      <c r="D114" s="14" t="s">
        <v>248</v>
      </c>
      <c r="E114" s="14" t="s">
        <v>198</v>
      </c>
      <c r="F114" s="121" t="s">
        <v>249</v>
      </c>
      <c r="G114" s="122"/>
      <c r="H114" s="122"/>
      <c r="I114" s="122"/>
      <c r="J114" s="122"/>
      <c r="K114" s="30"/>
      <c r="L114" s="31"/>
      <c r="M114" s="104"/>
      <c r="N114" s="10"/>
      <c r="O114" s="28"/>
    </row>
    <row r="115" spans="1:15" x14ac:dyDescent="0.25">
      <c r="A115" s="28"/>
      <c r="B115" s="12"/>
      <c r="C115" s="9"/>
      <c r="D115" s="14"/>
      <c r="E115" s="10"/>
      <c r="F115" s="10"/>
      <c r="G115" s="61"/>
      <c r="H115" s="7"/>
      <c r="I115" s="7"/>
      <c r="J115" s="17"/>
      <c r="K115" s="30"/>
      <c r="L115" s="31"/>
      <c r="M115" s="104"/>
      <c r="N115" s="10"/>
      <c r="O115" s="28"/>
    </row>
    <row r="116" spans="1:15" x14ac:dyDescent="0.25">
      <c r="A116" s="28"/>
      <c r="B116" s="12" t="s">
        <v>195</v>
      </c>
      <c r="C116" s="9"/>
      <c r="D116" s="14"/>
      <c r="E116" s="10"/>
      <c r="F116" s="10"/>
      <c r="G116" s="61"/>
      <c r="H116" s="7"/>
      <c r="I116" s="7"/>
      <c r="J116" s="17"/>
      <c r="K116" s="30"/>
      <c r="L116" s="31"/>
      <c r="M116" s="104"/>
      <c r="N116" s="10"/>
      <c r="O116" s="28"/>
    </row>
    <row r="117" spans="1:15" x14ac:dyDescent="0.25">
      <c r="A117" s="28"/>
      <c r="B117" s="12" t="s">
        <v>206</v>
      </c>
      <c r="C117" s="9"/>
      <c r="D117" s="14"/>
      <c r="E117" s="10"/>
      <c r="F117" s="10"/>
      <c r="G117" s="61"/>
      <c r="H117" s="7"/>
      <c r="I117" s="7"/>
      <c r="J117" s="17"/>
      <c r="K117" s="30"/>
      <c r="L117" s="31"/>
      <c r="M117" s="104"/>
      <c r="N117" s="10"/>
      <c r="O117" s="28"/>
    </row>
    <row r="118" spans="1:15" x14ac:dyDescent="0.25">
      <c r="A118" s="28"/>
      <c r="B118" s="12"/>
      <c r="C118" s="9"/>
      <c r="D118" s="14"/>
      <c r="E118" s="10"/>
      <c r="F118" s="10"/>
      <c r="G118" s="61"/>
      <c r="H118" s="7"/>
      <c r="I118" s="7"/>
      <c r="J118" s="17"/>
      <c r="K118" s="30"/>
      <c r="L118" s="31"/>
      <c r="M118" s="104"/>
      <c r="N118" s="10"/>
      <c r="O118" s="28"/>
    </row>
    <row r="119" spans="1:15" x14ac:dyDescent="0.25">
      <c r="A119" s="28"/>
      <c r="B119" s="12" t="s">
        <v>196</v>
      </c>
      <c r="C119" s="9"/>
      <c r="D119" s="14"/>
      <c r="E119" s="10"/>
      <c r="F119" s="10"/>
      <c r="G119" s="61"/>
      <c r="H119" s="7"/>
      <c r="I119" s="7"/>
      <c r="J119" s="17"/>
      <c r="K119" s="30"/>
      <c r="L119" s="31"/>
      <c r="M119" s="104"/>
      <c r="N119" s="10"/>
      <c r="O119" s="28"/>
    </row>
    <row r="120" spans="1:15" ht="19.5" customHeight="1" x14ac:dyDescent="0.25">
      <c r="A120" s="28"/>
      <c r="B120" s="12" t="s">
        <v>205</v>
      </c>
      <c r="C120" s="9"/>
      <c r="D120" s="14"/>
      <c r="E120" s="10"/>
      <c r="F120" s="10"/>
      <c r="G120" s="61"/>
      <c r="H120" s="7"/>
      <c r="I120" s="7"/>
      <c r="J120" s="17"/>
      <c r="K120" s="30"/>
      <c r="L120" s="31"/>
      <c r="M120" s="104"/>
      <c r="N120" s="10"/>
      <c r="O120" s="28"/>
    </row>
    <row r="121" spans="1:15" x14ac:dyDescent="0.25">
      <c r="A121" s="28"/>
      <c r="B121" s="29"/>
      <c r="C121" s="14"/>
      <c r="D121" s="28"/>
      <c r="E121" s="28"/>
      <c r="F121" s="29"/>
      <c r="G121" s="30"/>
      <c r="H121" s="30"/>
      <c r="I121" s="17"/>
      <c r="J121" s="30"/>
      <c r="K121" s="31"/>
      <c r="L121" s="28"/>
      <c r="M121" s="104"/>
      <c r="N121" s="10"/>
      <c r="O121" s="28"/>
    </row>
    <row r="122" spans="1:15" ht="23.25" customHeight="1" x14ac:dyDescent="0.25">
      <c r="A122" s="28"/>
      <c r="B122" s="71"/>
      <c r="C122" s="82" t="s">
        <v>211</v>
      </c>
      <c r="D122" s="66"/>
      <c r="E122" s="66"/>
      <c r="F122" s="67"/>
      <c r="G122" s="44"/>
      <c r="H122" s="44"/>
      <c r="I122" s="69"/>
      <c r="J122" s="44"/>
      <c r="K122" s="70"/>
      <c r="L122" s="28"/>
      <c r="M122" s="104"/>
      <c r="N122" s="10"/>
      <c r="O122" s="28"/>
    </row>
    <row r="123" spans="1:15" ht="31.5" customHeight="1" x14ac:dyDescent="0.25">
      <c r="A123" s="28"/>
      <c r="B123" s="27">
        <v>107</v>
      </c>
      <c r="C123" s="25" t="s">
        <v>201</v>
      </c>
      <c r="D123" s="26" t="s">
        <v>177</v>
      </c>
      <c r="E123" s="26"/>
      <c r="F123" s="123" t="s">
        <v>199</v>
      </c>
      <c r="G123" s="123"/>
      <c r="H123" s="123"/>
      <c r="I123" s="123"/>
      <c r="J123" s="123"/>
      <c r="K123" s="123"/>
      <c r="L123" s="28"/>
      <c r="M123" s="104"/>
      <c r="N123" s="10"/>
      <c r="O123" s="28"/>
    </row>
    <row r="124" spans="1:15" ht="28.5" customHeight="1" x14ac:dyDescent="0.25">
      <c r="A124" s="28"/>
      <c r="B124" s="27">
        <v>108</v>
      </c>
      <c r="C124" s="25" t="s">
        <v>129</v>
      </c>
      <c r="D124" s="26" t="s">
        <v>209</v>
      </c>
      <c r="E124" s="26" t="s">
        <v>130</v>
      </c>
      <c r="F124" s="123" t="s">
        <v>199</v>
      </c>
      <c r="G124" s="123"/>
      <c r="H124" s="123"/>
      <c r="I124" s="123"/>
      <c r="J124" s="123"/>
      <c r="K124" s="123"/>
      <c r="L124" s="28"/>
      <c r="M124" s="104"/>
      <c r="N124" s="10"/>
      <c r="O124" s="28"/>
    </row>
    <row r="125" spans="1:15" ht="28.5" customHeight="1" x14ac:dyDescent="0.25">
      <c r="A125" s="28"/>
      <c r="B125" s="27">
        <v>109</v>
      </c>
      <c r="C125" s="25" t="s">
        <v>131</v>
      </c>
      <c r="D125" s="26" t="s">
        <v>178</v>
      </c>
      <c r="E125" s="26"/>
      <c r="F125" s="123" t="s">
        <v>199</v>
      </c>
      <c r="G125" s="123"/>
      <c r="H125" s="123"/>
      <c r="I125" s="123"/>
      <c r="J125" s="123"/>
      <c r="K125" s="123"/>
      <c r="L125" s="28"/>
      <c r="M125" s="104"/>
      <c r="N125" s="10"/>
      <c r="O125" s="28"/>
    </row>
    <row r="126" spans="1:15" ht="30" x14ac:dyDescent="0.25">
      <c r="A126" s="28"/>
      <c r="B126" s="27">
        <v>110</v>
      </c>
      <c r="C126" s="25" t="s">
        <v>200</v>
      </c>
      <c r="D126" s="26" t="s">
        <v>178</v>
      </c>
      <c r="E126" s="26"/>
      <c r="F126" s="123" t="s">
        <v>199</v>
      </c>
      <c r="G126" s="123"/>
      <c r="H126" s="123"/>
      <c r="I126" s="123"/>
      <c r="J126" s="123"/>
      <c r="K126" s="123"/>
      <c r="L126" s="28"/>
      <c r="M126" s="104"/>
      <c r="N126" s="10"/>
      <c r="O126" s="28"/>
    </row>
    <row r="127" spans="1:15" ht="30" x14ac:dyDescent="0.25">
      <c r="A127" s="28"/>
      <c r="B127" s="27">
        <v>111</v>
      </c>
      <c r="C127" s="25" t="s">
        <v>132</v>
      </c>
      <c r="D127" s="26" t="s">
        <v>169</v>
      </c>
      <c r="E127" s="26"/>
      <c r="F127" s="123" t="s">
        <v>199</v>
      </c>
      <c r="G127" s="123"/>
      <c r="H127" s="123"/>
      <c r="I127" s="123"/>
      <c r="J127" s="123"/>
      <c r="K127" s="123"/>
      <c r="L127" s="28"/>
      <c r="M127" s="104"/>
      <c r="N127" s="10"/>
      <c r="O127" s="28"/>
    </row>
    <row r="128" spans="1:15" ht="27" customHeight="1" x14ac:dyDescent="0.25">
      <c r="A128" s="28"/>
      <c r="B128" s="27">
        <v>112</v>
      </c>
      <c r="C128" s="25" t="s">
        <v>133</v>
      </c>
      <c r="D128" s="26" t="s">
        <v>210</v>
      </c>
      <c r="E128" s="26" t="s">
        <v>134</v>
      </c>
      <c r="F128" s="123" t="s">
        <v>199</v>
      </c>
      <c r="G128" s="123"/>
      <c r="H128" s="123"/>
      <c r="I128" s="123"/>
      <c r="J128" s="123"/>
      <c r="K128" s="123"/>
      <c r="L128" s="28"/>
      <c r="M128" s="104"/>
      <c r="N128" s="10"/>
      <c r="O128" s="28"/>
    </row>
    <row r="129" spans="1:15" ht="27" customHeight="1" x14ac:dyDescent="0.25">
      <c r="A129" s="28"/>
      <c r="B129" s="27">
        <v>113</v>
      </c>
      <c r="C129" s="25" t="s">
        <v>202</v>
      </c>
      <c r="D129" s="26" t="s">
        <v>203</v>
      </c>
      <c r="E129" s="26"/>
      <c r="F129" s="123" t="s">
        <v>204</v>
      </c>
      <c r="G129" s="123"/>
      <c r="H129" s="123"/>
      <c r="I129" s="123"/>
      <c r="J129" s="123"/>
      <c r="K129" s="123"/>
      <c r="L129" s="28"/>
      <c r="M129" s="104"/>
      <c r="N129" s="10"/>
      <c r="O129" s="28"/>
    </row>
    <row r="130" spans="1:15" x14ac:dyDescent="0.25">
      <c r="A130" s="28"/>
      <c r="B130" s="29"/>
      <c r="C130" s="14"/>
      <c r="D130" s="28"/>
      <c r="E130" s="28"/>
      <c r="F130" s="29"/>
      <c r="G130" s="30"/>
      <c r="H130" s="30"/>
      <c r="I130" s="17"/>
      <c r="J130" s="30"/>
      <c r="K130" s="31"/>
      <c r="L130" s="28"/>
      <c r="M130" s="104"/>
      <c r="N130" s="10"/>
      <c r="O130" s="28"/>
    </row>
    <row r="131" spans="1:15" ht="21.75" customHeight="1" x14ac:dyDescent="0.25">
      <c r="A131" s="29"/>
      <c r="B131" s="118" t="s">
        <v>242</v>
      </c>
      <c r="C131" s="119"/>
      <c r="D131" s="66"/>
      <c r="E131" s="67"/>
      <c r="F131" s="44"/>
      <c r="G131" s="44"/>
      <c r="H131" s="69"/>
      <c r="I131" s="44"/>
      <c r="J131" s="70"/>
      <c r="K131" s="66"/>
      <c r="L131" s="28"/>
      <c r="M131" s="104"/>
      <c r="N131" s="10"/>
      <c r="O131" s="28"/>
    </row>
    <row r="132" spans="1:15" ht="45.75" thickBot="1" x14ac:dyDescent="0.3">
      <c r="A132" s="29"/>
      <c r="B132" s="76"/>
      <c r="C132" s="77" t="s">
        <v>212</v>
      </c>
      <c r="D132" s="77" t="s">
        <v>186</v>
      </c>
      <c r="E132" s="77"/>
      <c r="F132" s="77"/>
      <c r="G132" s="77"/>
      <c r="H132" s="78" t="s">
        <v>255</v>
      </c>
      <c r="I132" s="78" t="s">
        <v>182</v>
      </c>
      <c r="J132" s="78" t="s">
        <v>183</v>
      </c>
      <c r="K132" s="78" t="s">
        <v>213</v>
      </c>
      <c r="L132" s="30"/>
      <c r="M132" s="104"/>
      <c r="N132" s="7"/>
      <c r="O132" s="31"/>
    </row>
    <row r="133" spans="1:15" x14ac:dyDescent="0.25">
      <c r="A133" s="29"/>
      <c r="B133" s="79">
        <v>1</v>
      </c>
      <c r="C133" s="97" t="s">
        <v>215</v>
      </c>
      <c r="D133" s="32" t="s">
        <v>214</v>
      </c>
      <c r="E133" s="72"/>
      <c r="F133" s="33"/>
      <c r="G133" s="33"/>
      <c r="H133" s="62">
        <v>9000</v>
      </c>
      <c r="I133" s="106">
        <v>51000</v>
      </c>
      <c r="J133" s="130"/>
      <c r="K133" s="40">
        <v>60000</v>
      </c>
      <c r="L133" s="30"/>
      <c r="M133" s="104"/>
      <c r="N133" s="7"/>
      <c r="O133" s="31"/>
    </row>
    <row r="134" spans="1:15" x14ac:dyDescent="0.25">
      <c r="A134" s="29"/>
      <c r="B134" s="80">
        <v>2</v>
      </c>
      <c r="C134" s="98" t="s">
        <v>217</v>
      </c>
      <c r="D134" s="34" t="s">
        <v>216</v>
      </c>
      <c r="E134" s="73"/>
      <c r="F134" s="21"/>
      <c r="G134" s="21"/>
      <c r="H134" s="63">
        <v>11000</v>
      </c>
      <c r="I134" s="107">
        <v>40000</v>
      </c>
      <c r="J134" s="131"/>
      <c r="K134" s="41">
        <v>51000</v>
      </c>
      <c r="L134" s="30"/>
      <c r="M134" s="104"/>
      <c r="N134" s="7"/>
      <c r="O134" s="31"/>
    </row>
    <row r="135" spans="1:15" x14ac:dyDescent="0.25">
      <c r="A135" s="29"/>
      <c r="B135" s="80">
        <v>3</v>
      </c>
      <c r="C135" s="98" t="s">
        <v>218</v>
      </c>
      <c r="D135" s="34" t="s">
        <v>216</v>
      </c>
      <c r="E135" s="73"/>
      <c r="F135" s="21"/>
      <c r="G135" s="21"/>
      <c r="H135" s="63">
        <v>18000</v>
      </c>
      <c r="I135" s="107">
        <v>45000</v>
      </c>
      <c r="J135" s="131"/>
      <c r="K135" s="41">
        <v>63000</v>
      </c>
      <c r="L135" s="30"/>
      <c r="M135" s="104"/>
      <c r="N135" s="7"/>
      <c r="O135" s="31"/>
    </row>
    <row r="136" spans="1:15" x14ac:dyDescent="0.25">
      <c r="A136" s="29"/>
      <c r="B136" s="80">
        <v>4</v>
      </c>
      <c r="C136" s="98" t="s">
        <v>116</v>
      </c>
      <c r="D136" s="34" t="s">
        <v>216</v>
      </c>
      <c r="E136" s="73"/>
      <c r="F136" s="21"/>
      <c r="G136" s="21"/>
      <c r="H136" s="63">
        <v>36000</v>
      </c>
      <c r="I136" s="107">
        <v>61000</v>
      </c>
      <c r="J136" s="131"/>
      <c r="K136" s="41">
        <v>97000</v>
      </c>
      <c r="L136" s="30"/>
      <c r="M136" s="104"/>
      <c r="N136" s="7"/>
      <c r="O136" s="31"/>
    </row>
    <row r="137" spans="1:15" x14ac:dyDescent="0.25">
      <c r="A137" s="29"/>
      <c r="B137" s="80">
        <v>5</v>
      </c>
      <c r="C137" s="98" t="s">
        <v>220</v>
      </c>
      <c r="D137" s="34" t="s">
        <v>219</v>
      </c>
      <c r="E137" s="73"/>
      <c r="F137" s="21"/>
      <c r="G137" s="21"/>
      <c r="H137" s="63">
        <v>58000</v>
      </c>
      <c r="I137" s="107">
        <v>47000</v>
      </c>
      <c r="J137" s="131"/>
      <c r="K137" s="41">
        <v>105000</v>
      </c>
      <c r="L137" s="30"/>
      <c r="M137" s="104"/>
      <c r="N137" s="7"/>
      <c r="O137" s="31"/>
    </row>
    <row r="138" spans="1:15" x14ac:dyDescent="0.25">
      <c r="A138" s="29"/>
      <c r="B138" s="80">
        <v>6</v>
      </c>
      <c r="C138" s="98" t="s">
        <v>222</v>
      </c>
      <c r="D138" s="34" t="s">
        <v>221</v>
      </c>
      <c r="E138" s="73"/>
      <c r="F138" s="21"/>
      <c r="G138" s="21"/>
      <c r="H138" s="63">
        <v>50000</v>
      </c>
      <c r="I138" s="107">
        <v>100000</v>
      </c>
      <c r="J138" s="131"/>
      <c r="K138" s="41">
        <v>150000</v>
      </c>
      <c r="L138" s="30"/>
      <c r="M138" s="104"/>
      <c r="N138" s="7"/>
      <c r="O138" s="31"/>
    </row>
    <row r="139" spans="1:15" x14ac:dyDescent="0.25">
      <c r="A139" s="29"/>
      <c r="B139" s="80">
        <v>7</v>
      </c>
      <c r="C139" s="98" t="s">
        <v>223</v>
      </c>
      <c r="D139" s="34" t="s">
        <v>221</v>
      </c>
      <c r="E139" s="73"/>
      <c r="F139" s="21"/>
      <c r="G139" s="21"/>
      <c r="H139" s="63">
        <v>139000</v>
      </c>
      <c r="I139" s="107">
        <v>46000</v>
      </c>
      <c r="J139" s="131"/>
      <c r="K139" s="41">
        <v>185000</v>
      </c>
      <c r="L139" s="30"/>
      <c r="M139" s="104"/>
      <c r="N139" s="7"/>
      <c r="O139" s="31"/>
    </row>
    <row r="140" spans="1:15" ht="14.25" customHeight="1" x14ac:dyDescent="0.25">
      <c r="A140" s="29"/>
      <c r="B140" s="80">
        <v>8</v>
      </c>
      <c r="C140" s="98" t="s">
        <v>224</v>
      </c>
      <c r="D140" s="34" t="s">
        <v>221</v>
      </c>
      <c r="E140" s="73"/>
      <c r="F140" s="21"/>
      <c r="G140" s="21"/>
      <c r="H140" s="63">
        <v>78000</v>
      </c>
      <c r="I140" s="107">
        <v>43000</v>
      </c>
      <c r="J140" s="131"/>
      <c r="K140" s="41">
        <v>121000</v>
      </c>
      <c r="L140" s="30"/>
      <c r="M140" s="104"/>
      <c r="N140" s="7"/>
      <c r="O140" s="31"/>
    </row>
    <row r="141" spans="1:15" x14ac:dyDescent="0.25">
      <c r="A141" s="29"/>
      <c r="B141" s="80">
        <v>9</v>
      </c>
      <c r="C141" s="98" t="s">
        <v>225</v>
      </c>
      <c r="D141" s="34" t="s">
        <v>221</v>
      </c>
      <c r="E141" s="73"/>
      <c r="F141" s="21"/>
      <c r="G141" s="21"/>
      <c r="H141" s="63">
        <v>100000</v>
      </c>
      <c r="I141" s="107">
        <v>60000</v>
      </c>
      <c r="J141" s="131"/>
      <c r="K141" s="41">
        <v>160000</v>
      </c>
      <c r="L141" s="30"/>
      <c r="M141" s="104"/>
      <c r="N141" s="7"/>
      <c r="O141" s="31"/>
    </row>
    <row r="142" spans="1:15" x14ac:dyDescent="0.25">
      <c r="A142" s="29"/>
      <c r="B142" s="80">
        <v>10</v>
      </c>
      <c r="C142" s="98" t="s">
        <v>227</v>
      </c>
      <c r="D142" s="34" t="s">
        <v>226</v>
      </c>
      <c r="E142" s="73"/>
      <c r="F142" s="21"/>
      <c r="G142" s="21"/>
      <c r="H142" s="63">
        <v>5000</v>
      </c>
      <c r="I142" s="107">
        <v>17000</v>
      </c>
      <c r="J142" s="131"/>
      <c r="K142" s="41">
        <v>22000</v>
      </c>
      <c r="L142" s="30"/>
      <c r="M142" s="104"/>
      <c r="N142" s="7"/>
      <c r="O142" s="31"/>
    </row>
    <row r="143" spans="1:15" x14ac:dyDescent="0.25">
      <c r="A143" s="29"/>
      <c r="B143" s="80">
        <v>11</v>
      </c>
      <c r="C143" s="98" t="s">
        <v>229</v>
      </c>
      <c r="D143" s="34" t="s">
        <v>228</v>
      </c>
      <c r="E143" s="73"/>
      <c r="F143" s="21"/>
      <c r="G143" s="21"/>
      <c r="H143" s="63">
        <v>99000</v>
      </c>
      <c r="I143" s="107">
        <v>40000</v>
      </c>
      <c r="J143" s="131"/>
      <c r="K143" s="41">
        <v>139000</v>
      </c>
      <c r="L143" s="30"/>
      <c r="M143" s="104"/>
      <c r="N143" s="7"/>
      <c r="O143" s="31"/>
    </row>
    <row r="144" spans="1:15" ht="14.25" customHeight="1" x14ac:dyDescent="0.25">
      <c r="A144" s="29"/>
      <c r="B144" s="80">
        <v>12</v>
      </c>
      <c r="C144" s="98" t="s">
        <v>231</v>
      </c>
      <c r="D144" s="34" t="s">
        <v>230</v>
      </c>
      <c r="E144" s="73"/>
      <c r="F144" s="35"/>
      <c r="G144" s="35"/>
      <c r="H144" s="63">
        <v>71000</v>
      </c>
      <c r="I144" s="107">
        <v>39000</v>
      </c>
      <c r="J144" s="131"/>
      <c r="K144" s="41">
        <v>110000</v>
      </c>
      <c r="L144" s="30"/>
      <c r="M144" s="104"/>
      <c r="N144" s="7"/>
      <c r="O144" s="31"/>
    </row>
    <row r="145" spans="1:15" x14ac:dyDescent="0.25">
      <c r="A145" s="29"/>
      <c r="B145" s="80">
        <v>13</v>
      </c>
      <c r="C145" s="98" t="s">
        <v>233</v>
      </c>
      <c r="D145" s="34" t="s">
        <v>232</v>
      </c>
      <c r="E145" s="73"/>
      <c r="F145" s="35"/>
      <c r="G145" s="35"/>
      <c r="H145" s="63">
        <v>81000</v>
      </c>
      <c r="I145" s="107">
        <v>9000</v>
      </c>
      <c r="J145" s="107">
        <v>67000</v>
      </c>
      <c r="K145" s="41">
        <v>157000</v>
      </c>
      <c r="L145" s="30"/>
      <c r="M145" s="104"/>
      <c r="N145" s="7"/>
      <c r="O145" s="31"/>
    </row>
    <row r="146" spans="1:15" x14ac:dyDescent="0.25">
      <c r="A146" s="29"/>
      <c r="B146" s="80">
        <v>14</v>
      </c>
      <c r="C146" s="98" t="s">
        <v>235</v>
      </c>
      <c r="D146" s="34" t="s">
        <v>234</v>
      </c>
      <c r="E146" s="73"/>
      <c r="F146" s="35"/>
      <c r="G146" s="35"/>
      <c r="H146" s="63">
        <v>156000</v>
      </c>
      <c r="I146" s="107">
        <v>34000</v>
      </c>
      <c r="J146" s="131"/>
      <c r="K146" s="41">
        <v>190000</v>
      </c>
      <c r="L146" s="30"/>
      <c r="M146" s="104"/>
      <c r="N146" s="7"/>
      <c r="O146" s="31"/>
    </row>
    <row r="147" spans="1:15" x14ac:dyDescent="0.25">
      <c r="A147" s="29"/>
      <c r="B147" s="80">
        <v>15</v>
      </c>
      <c r="C147" s="98" t="s">
        <v>236</v>
      </c>
      <c r="D147" s="34" t="s">
        <v>156</v>
      </c>
      <c r="E147" s="73"/>
      <c r="F147" s="35"/>
      <c r="G147" s="35"/>
      <c r="H147" s="63">
        <v>40000</v>
      </c>
      <c r="I147" s="107">
        <v>45000</v>
      </c>
      <c r="J147" s="131"/>
      <c r="K147" s="41">
        <v>85000</v>
      </c>
      <c r="L147" s="30"/>
      <c r="M147" s="104"/>
      <c r="N147" s="7"/>
      <c r="O147" s="31"/>
    </row>
    <row r="148" spans="1:15" x14ac:dyDescent="0.25">
      <c r="A148" s="29"/>
      <c r="B148" s="80">
        <v>16</v>
      </c>
      <c r="C148" s="98" t="s">
        <v>237</v>
      </c>
      <c r="D148" s="34" t="s">
        <v>145</v>
      </c>
      <c r="E148" s="73"/>
      <c r="F148" s="35"/>
      <c r="G148" s="35"/>
      <c r="H148" s="63">
        <v>132000</v>
      </c>
      <c r="I148" s="107">
        <v>6000</v>
      </c>
      <c r="J148" s="131"/>
      <c r="K148" s="41">
        <v>138000</v>
      </c>
      <c r="L148" s="30"/>
      <c r="M148" s="104"/>
      <c r="N148" s="7"/>
      <c r="O148" s="31"/>
    </row>
    <row r="149" spans="1:15" x14ac:dyDescent="0.25">
      <c r="A149" s="29"/>
      <c r="B149" s="80">
        <v>17</v>
      </c>
      <c r="C149" s="98" t="s">
        <v>238</v>
      </c>
      <c r="D149" s="34" t="s">
        <v>145</v>
      </c>
      <c r="E149" s="73"/>
      <c r="F149" s="35"/>
      <c r="G149" s="35"/>
      <c r="H149" s="63">
        <v>80000</v>
      </c>
      <c r="I149" s="107">
        <v>5000</v>
      </c>
      <c r="J149" s="131"/>
      <c r="K149" s="41">
        <v>85000</v>
      </c>
      <c r="L149" s="30"/>
      <c r="M149" s="104"/>
      <c r="N149" s="7"/>
      <c r="O149" s="31"/>
    </row>
    <row r="150" spans="1:15" x14ac:dyDescent="0.25">
      <c r="A150" s="29"/>
      <c r="B150" s="80">
        <v>18</v>
      </c>
      <c r="C150" s="98" t="s">
        <v>240</v>
      </c>
      <c r="D150" s="34" t="s">
        <v>239</v>
      </c>
      <c r="E150" s="73"/>
      <c r="F150" s="35"/>
      <c r="G150" s="35"/>
      <c r="H150" s="63">
        <v>19000</v>
      </c>
      <c r="I150" s="107">
        <v>20000</v>
      </c>
      <c r="J150" s="131"/>
      <c r="K150" s="41">
        <v>39000</v>
      </c>
      <c r="L150" s="30"/>
      <c r="M150" s="104"/>
      <c r="N150" s="7"/>
      <c r="O150" s="31"/>
    </row>
    <row r="151" spans="1:15" ht="15.75" thickBot="1" x14ac:dyDescent="0.3">
      <c r="A151" s="29"/>
      <c r="B151" s="80">
        <v>19</v>
      </c>
      <c r="C151" s="99" t="s">
        <v>241</v>
      </c>
      <c r="D151" s="38" t="s">
        <v>228</v>
      </c>
      <c r="E151" s="74"/>
      <c r="F151" s="39"/>
      <c r="G151" s="39"/>
      <c r="H151" s="64">
        <v>64000</v>
      </c>
      <c r="I151" s="108">
        <v>2000</v>
      </c>
      <c r="J151" s="132"/>
      <c r="K151" s="42">
        <v>66000</v>
      </c>
      <c r="L151" s="30"/>
      <c r="M151" s="104"/>
      <c r="N151" s="7"/>
      <c r="O151" s="31"/>
    </row>
    <row r="152" spans="1:15" ht="16.5" thickTop="1" thickBot="1" x14ac:dyDescent="0.3">
      <c r="A152" s="29"/>
      <c r="B152" s="81"/>
      <c r="C152" s="37"/>
      <c r="D152" s="36"/>
      <c r="E152" s="75"/>
      <c r="F152" s="37"/>
      <c r="G152" s="37"/>
      <c r="H152" s="65"/>
      <c r="I152" s="100">
        <f>SUM(I133:I151)</f>
        <v>710000</v>
      </c>
      <c r="J152" s="100"/>
      <c r="K152" s="43"/>
      <c r="L152" s="30"/>
      <c r="M152" s="104"/>
      <c r="N152" s="7"/>
      <c r="O152" s="31"/>
    </row>
    <row r="153" spans="1:15" x14ac:dyDescent="0.25">
      <c r="A153" s="29"/>
      <c r="B153" s="14"/>
      <c r="C153" s="28"/>
      <c r="D153" s="28"/>
      <c r="E153" s="29"/>
      <c r="F153" s="30"/>
      <c r="G153" s="30"/>
      <c r="H153" s="17"/>
      <c r="I153" s="30"/>
      <c r="J153" s="31"/>
      <c r="K153" s="28"/>
      <c r="L153" s="28"/>
      <c r="M153" s="104"/>
      <c r="N153" s="10"/>
    </row>
  </sheetData>
  <sortState ref="A3:O107">
    <sortCondition ref="D3:D107"/>
  </sortState>
  <mergeCells count="10">
    <mergeCell ref="B131:C131"/>
    <mergeCell ref="B110:H110"/>
    <mergeCell ref="F114:J114"/>
    <mergeCell ref="F128:K128"/>
    <mergeCell ref="F129:K129"/>
    <mergeCell ref="F123:K123"/>
    <mergeCell ref="F124:K124"/>
    <mergeCell ref="F125:K125"/>
    <mergeCell ref="F126:K126"/>
    <mergeCell ref="F127:K127"/>
  </mergeCells>
  <phoneticPr fontId="11" type="noConversion"/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Česká literatura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2020-02-13T12:11:00Z</cp:lastPrinted>
  <dcterms:created xsi:type="dcterms:W3CDTF">2019-12-10T11:50:39Z</dcterms:created>
  <dcterms:modified xsi:type="dcterms:W3CDTF">2020-02-28T14:27:21Z</dcterms:modified>
</cp:coreProperties>
</file>